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4355" windowHeight="9270"/>
  </bookViews>
  <sheets>
    <sheet name="MAUDANGKYBHXH (T5)" sheetId="1" r:id="rId1"/>
  </sheets>
  <externalReferences>
    <externalReference r:id="rId2"/>
    <externalReference r:id="rId3"/>
    <externalReference r:id="rId4"/>
    <externalReference r:id="rId5"/>
  </externalReferences>
  <definedNames>
    <definedName name="_1_">'[2]#REF'!#REF!</definedName>
    <definedName name="_10DATA_DATA2_L">'[3]#REF'!#REF!</definedName>
    <definedName name="_11MAÕ_HAØNG">#REF!</definedName>
    <definedName name="_12MAÕ_SOÁ_THUEÁ">#REF!</definedName>
    <definedName name="_13ÑÔN_GIAÙ">#REF!</definedName>
    <definedName name="_14SOÁ_CTÖØ">#REF!</definedName>
    <definedName name="_15SOÁ_LÖÔÏNG">#REF!</definedName>
    <definedName name="_16TEÂN_HAØNG">#REF!</definedName>
    <definedName name="_17TEÂN_KHAÙCH_HAØ">#REF!</definedName>
    <definedName name="_18THAØNH_TIEÀN">#REF!</definedName>
    <definedName name="_19TRÒ_GIAÙ">#REF!</definedName>
    <definedName name="_2_??">BlankMacro1</definedName>
    <definedName name="_20TRÒ_GIAÙ__VAT">#REF!</definedName>
    <definedName name="_3_??????1">BlankMacro1</definedName>
    <definedName name="_4_??????2">BlankMacro1</definedName>
    <definedName name="_5_??????3">BlankMacro1</definedName>
    <definedName name="_6_??????4">BlankMacro1</definedName>
    <definedName name="_7_??????5">BlankMacro1</definedName>
    <definedName name="_8_??????6">BlankMacro1</definedName>
    <definedName name="_9_0DATA_DATA2_L">'[3]#REF'!#REF!</definedName>
    <definedName name="_CN1" hidden="1">{"'Sheet1'!$L$16"}</definedName>
    <definedName name="_CT250">'[4]dongia (2)'!#REF!</definedName>
    <definedName name="_CT4" hidden="1">{"'Sheet1'!$L$16"}</definedName>
    <definedName name="_xlnm._FilterDatabase" localSheetId="0" hidden="1">'MAUDANGKYBHXH (T5)'!$A$10:$BC$419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fgg" hidden="1">{"'Sheet1'!$L$16"}</definedName>
    <definedName name="CLVC3">0.1</definedName>
    <definedName name="Comm">BlankMacro1</definedName>
    <definedName name="Document_array">{"Book1"}</definedName>
    <definedName name="Drawpoints">1</definedName>
    <definedName name="DSTD_Clear">DSTD_Clear</definedName>
    <definedName name="FFF">BlankMacro1</definedName>
    <definedName name="FIT">BlankMacro1</definedName>
    <definedName name="FITT2">BlankMacro1</definedName>
    <definedName name="FITTING2">BlankMacro1</definedName>
    <definedName name="FLG">BlankMacro1</definedName>
    <definedName name="fzgÐg">{"Thuxm2.xls","Sheet1"}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KhuyenmaiUPS">"AutoShape 264"</definedName>
    <definedName name="luan" hidden="1">{"'Sheet1'!$L$16"}</definedName>
    <definedName name="mo" hidden="1">{"'Sheet1'!$L$16"}</definedName>
    <definedName name="MYHUYEN" hidden="1">{"'Sheet1'!$L$16"}</definedName>
    <definedName name="NHAÂN_COÂNG">BTRAM</definedName>
    <definedName name="o" hidden="1">{"'Sheet1'!$L$16"}</definedName>
    <definedName name="PIP">BlankMacro1</definedName>
    <definedName name="PIPE2">BlankMacro1</definedName>
    <definedName name="PPP">BlankMacro1</definedName>
    <definedName name="PtichDTL">PtichDTL</definedName>
    <definedName name="qq">BlankMacro1</definedName>
    <definedName name="rate">14000</definedName>
    <definedName name="ss">BlankMacro1</definedName>
    <definedName name="TaxTV">10%</definedName>
    <definedName name="TaxXL">5%</definedName>
    <definedName name="TKYB">"TKYB"</definedName>
    <definedName name="tlc" hidden="1">{"'Sheet1'!$L$16"}</definedName>
    <definedName name="TYT">BlankMacro1</definedName>
    <definedName name="unitt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CCT">0.5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T488" i="1" l="1"/>
  <c r="T487" i="1"/>
  <c r="T486" i="1"/>
  <c r="T485" i="1"/>
  <c r="T484" i="1"/>
  <c r="T483" i="1"/>
  <c r="T482" i="1"/>
  <c r="T481" i="1"/>
  <c r="T480" i="1"/>
  <c r="T479" i="1"/>
  <c r="T478" i="1"/>
  <c r="T477" i="1"/>
  <c r="T476" i="1"/>
  <c r="T475" i="1"/>
  <c r="T474" i="1"/>
  <c r="T473" i="1"/>
  <c r="T472" i="1"/>
  <c r="T471" i="1"/>
  <c r="T470" i="1"/>
  <c r="T469" i="1"/>
  <c r="T468" i="1"/>
  <c r="T467" i="1"/>
  <c r="T466" i="1"/>
  <c r="T465" i="1"/>
  <c r="T464" i="1"/>
  <c r="T463" i="1"/>
  <c r="T462" i="1"/>
  <c r="T461" i="1"/>
  <c r="T460" i="1"/>
  <c r="T459" i="1"/>
  <c r="T458" i="1"/>
  <c r="T457" i="1"/>
  <c r="T456" i="1"/>
  <c r="T455" i="1"/>
  <c r="T454" i="1"/>
  <c r="T453" i="1"/>
  <c r="T452" i="1"/>
  <c r="T451" i="1"/>
  <c r="T450" i="1"/>
  <c r="T449" i="1"/>
  <c r="T448" i="1"/>
  <c r="T447" i="1"/>
  <c r="T446" i="1"/>
  <c r="T445" i="1"/>
  <c r="T444" i="1"/>
  <c r="T443" i="1"/>
  <c r="G419" i="1"/>
  <c r="H419" i="1" s="1"/>
  <c r="K418" i="1"/>
  <c r="J418" i="1"/>
  <c r="I418" i="1"/>
  <c r="K417" i="1"/>
  <c r="J417" i="1"/>
  <c r="I417" i="1"/>
  <c r="I416" i="1"/>
  <c r="G416" i="1"/>
  <c r="J416" i="1" s="1"/>
  <c r="K415" i="1"/>
  <c r="J415" i="1"/>
  <c r="I415" i="1"/>
  <c r="J414" i="1"/>
  <c r="I414" i="1"/>
  <c r="H414" i="1"/>
  <c r="G414" i="1"/>
  <c r="K413" i="1"/>
  <c r="J413" i="1"/>
  <c r="I413" i="1"/>
  <c r="K412" i="1"/>
  <c r="J412" i="1"/>
  <c r="I412" i="1"/>
  <c r="K411" i="1"/>
  <c r="J411" i="1"/>
  <c r="I411" i="1"/>
  <c r="K410" i="1"/>
  <c r="J410" i="1"/>
  <c r="I410" i="1"/>
  <c r="K409" i="1"/>
  <c r="J409" i="1"/>
  <c r="I409" i="1"/>
  <c r="K408" i="1"/>
  <c r="J408" i="1"/>
  <c r="I408" i="1"/>
  <c r="K407" i="1"/>
  <c r="J407" i="1"/>
  <c r="I407" i="1"/>
  <c r="K406" i="1"/>
  <c r="J406" i="1"/>
  <c r="I406" i="1"/>
  <c r="K405" i="1"/>
  <c r="J405" i="1"/>
  <c r="I405" i="1"/>
  <c r="G404" i="1"/>
  <c r="H404" i="1" s="1"/>
  <c r="K403" i="1"/>
  <c r="J403" i="1"/>
  <c r="I403" i="1"/>
  <c r="K402" i="1"/>
  <c r="J402" i="1"/>
  <c r="I402" i="1"/>
  <c r="I401" i="1"/>
  <c r="G401" i="1"/>
  <c r="J401" i="1" s="1"/>
  <c r="K400" i="1"/>
  <c r="J400" i="1"/>
  <c r="I400" i="1"/>
  <c r="J399" i="1"/>
  <c r="I399" i="1"/>
  <c r="H399" i="1"/>
  <c r="G399" i="1"/>
  <c r="K398" i="1"/>
  <c r="J398" i="1"/>
  <c r="I398" i="1"/>
  <c r="G397" i="1"/>
  <c r="H397" i="1" s="1"/>
  <c r="K396" i="1"/>
  <c r="J396" i="1"/>
  <c r="I396" i="1"/>
  <c r="J395" i="1"/>
  <c r="H395" i="1"/>
  <c r="G395" i="1"/>
  <c r="I395" i="1" s="1"/>
  <c r="K394" i="1"/>
  <c r="J394" i="1"/>
  <c r="I394" i="1"/>
  <c r="T393" i="1"/>
  <c r="K393" i="1"/>
  <c r="J393" i="1"/>
  <c r="I393" i="1"/>
  <c r="I392" i="1"/>
  <c r="G392" i="1"/>
  <c r="J392" i="1" s="1"/>
  <c r="I391" i="1"/>
  <c r="G391" i="1"/>
  <c r="J391" i="1" s="1"/>
  <c r="K390" i="1"/>
  <c r="J390" i="1"/>
  <c r="I390" i="1"/>
  <c r="K389" i="1"/>
  <c r="J389" i="1"/>
  <c r="I389" i="1"/>
  <c r="G388" i="1"/>
  <c r="H388" i="1" s="1"/>
  <c r="G387" i="1"/>
  <c r="H387" i="1" s="1"/>
  <c r="K386" i="1"/>
  <c r="J386" i="1"/>
  <c r="I386" i="1"/>
  <c r="J385" i="1"/>
  <c r="H385" i="1"/>
  <c r="G385" i="1"/>
  <c r="I385" i="1" s="1"/>
  <c r="K384" i="1"/>
  <c r="J384" i="1"/>
  <c r="I384" i="1"/>
  <c r="K383" i="1"/>
  <c r="J383" i="1"/>
  <c r="I383" i="1"/>
  <c r="K382" i="1"/>
  <c r="J382" i="1"/>
  <c r="I382" i="1"/>
  <c r="K381" i="1"/>
  <c r="J381" i="1"/>
  <c r="I381" i="1"/>
  <c r="K380" i="1"/>
  <c r="J380" i="1"/>
  <c r="I380" i="1"/>
  <c r="I379" i="1"/>
  <c r="G379" i="1"/>
  <c r="J379" i="1" s="1"/>
  <c r="K378" i="1"/>
  <c r="J378" i="1"/>
  <c r="I378" i="1"/>
  <c r="K377" i="1"/>
  <c r="J377" i="1"/>
  <c r="I377" i="1"/>
  <c r="G376" i="1"/>
  <c r="H376" i="1" s="1"/>
  <c r="G375" i="1"/>
  <c r="H375" i="1" s="1"/>
  <c r="K374" i="1"/>
  <c r="J374" i="1"/>
  <c r="I374" i="1"/>
  <c r="K373" i="1"/>
  <c r="J373" i="1"/>
  <c r="I373" i="1"/>
  <c r="K372" i="1"/>
  <c r="J372" i="1"/>
  <c r="I372" i="1"/>
  <c r="K371" i="1"/>
  <c r="J371" i="1"/>
  <c r="I371" i="1"/>
  <c r="K370" i="1"/>
  <c r="J370" i="1"/>
  <c r="I370" i="1"/>
  <c r="K369" i="1"/>
  <c r="J369" i="1"/>
  <c r="I369" i="1"/>
  <c r="K368" i="1"/>
  <c r="J368" i="1"/>
  <c r="I368" i="1"/>
  <c r="J367" i="1"/>
  <c r="I367" i="1"/>
  <c r="H367" i="1"/>
  <c r="G367" i="1"/>
  <c r="J366" i="1"/>
  <c r="I366" i="1"/>
  <c r="H366" i="1"/>
  <c r="G366" i="1"/>
  <c r="K365" i="1"/>
  <c r="J365" i="1"/>
  <c r="I365" i="1"/>
  <c r="G364" i="1"/>
  <c r="H364" i="1" s="1"/>
  <c r="K363" i="1"/>
  <c r="J363" i="1"/>
  <c r="I363" i="1"/>
  <c r="K362" i="1"/>
  <c r="J362" i="1"/>
  <c r="I362" i="1"/>
  <c r="I361" i="1"/>
  <c r="G361" i="1"/>
  <c r="J361" i="1" s="1"/>
  <c r="I360" i="1"/>
  <c r="G360" i="1"/>
  <c r="J360" i="1" s="1"/>
  <c r="K359" i="1"/>
  <c r="J359" i="1"/>
  <c r="I359" i="1"/>
  <c r="K358" i="1"/>
  <c r="J358" i="1"/>
  <c r="I358" i="1"/>
  <c r="G357" i="1"/>
  <c r="H357" i="1" s="1"/>
  <c r="K356" i="1"/>
  <c r="J356" i="1"/>
  <c r="I356" i="1"/>
  <c r="K355" i="1"/>
  <c r="J355" i="1"/>
  <c r="I355" i="1"/>
  <c r="I354" i="1"/>
  <c r="G354" i="1"/>
  <c r="J354" i="1" s="1"/>
  <c r="K353" i="1"/>
  <c r="J353" i="1"/>
  <c r="I353" i="1"/>
  <c r="K352" i="1"/>
  <c r="J352" i="1"/>
  <c r="I352" i="1"/>
  <c r="K351" i="1"/>
  <c r="J351" i="1"/>
  <c r="I351" i="1"/>
  <c r="K350" i="1"/>
  <c r="J350" i="1"/>
  <c r="I350" i="1"/>
  <c r="K349" i="1"/>
  <c r="J349" i="1"/>
  <c r="I349" i="1"/>
  <c r="J348" i="1"/>
  <c r="I348" i="1"/>
  <c r="H348" i="1"/>
  <c r="G348" i="1"/>
  <c r="J347" i="1"/>
  <c r="I347" i="1"/>
  <c r="H347" i="1"/>
  <c r="G347" i="1"/>
  <c r="K346" i="1"/>
  <c r="J346" i="1"/>
  <c r="I346" i="1"/>
  <c r="G345" i="1"/>
  <c r="H345" i="1" s="1"/>
  <c r="K344" i="1"/>
  <c r="J344" i="1"/>
  <c r="I344" i="1"/>
  <c r="K343" i="1"/>
  <c r="J343" i="1"/>
  <c r="I343" i="1"/>
  <c r="I342" i="1"/>
  <c r="G342" i="1"/>
  <c r="J342" i="1" s="1"/>
  <c r="I341" i="1"/>
  <c r="G341" i="1"/>
  <c r="J341" i="1" s="1"/>
  <c r="K340" i="1"/>
  <c r="J340" i="1"/>
  <c r="I340" i="1"/>
  <c r="K339" i="1"/>
  <c r="J339" i="1"/>
  <c r="I339" i="1"/>
  <c r="K338" i="1"/>
  <c r="J338" i="1"/>
  <c r="I338" i="1"/>
  <c r="K337" i="1"/>
  <c r="J337" i="1"/>
  <c r="I337" i="1"/>
  <c r="I336" i="1"/>
  <c r="G336" i="1"/>
  <c r="J336" i="1" s="1"/>
  <c r="K335" i="1"/>
  <c r="J335" i="1"/>
  <c r="I335" i="1"/>
  <c r="K334" i="1"/>
  <c r="J334" i="1"/>
  <c r="I334" i="1"/>
  <c r="K333" i="1"/>
  <c r="J333" i="1"/>
  <c r="I333" i="1"/>
  <c r="K332" i="1"/>
  <c r="J332" i="1"/>
  <c r="I332" i="1"/>
  <c r="I331" i="1"/>
  <c r="G331" i="1"/>
  <c r="J331" i="1" s="1"/>
  <c r="I330" i="1"/>
  <c r="G330" i="1"/>
  <c r="J330" i="1" s="1"/>
  <c r="K329" i="1"/>
  <c r="J329" i="1"/>
  <c r="I329" i="1"/>
  <c r="K328" i="1"/>
  <c r="J328" i="1"/>
  <c r="I328" i="1"/>
  <c r="K327" i="1"/>
  <c r="J327" i="1"/>
  <c r="I327" i="1"/>
  <c r="K326" i="1"/>
  <c r="J326" i="1"/>
  <c r="I326" i="1"/>
  <c r="K325" i="1"/>
  <c r="J325" i="1"/>
  <c r="I325" i="1"/>
  <c r="K324" i="1"/>
  <c r="J324" i="1"/>
  <c r="I324" i="1"/>
  <c r="G323" i="1"/>
  <c r="H323" i="1" s="1"/>
  <c r="K322" i="1"/>
  <c r="J322" i="1"/>
  <c r="I322" i="1"/>
  <c r="J321" i="1"/>
  <c r="H321" i="1"/>
  <c r="G321" i="1"/>
  <c r="I321" i="1" s="1"/>
  <c r="K320" i="1"/>
  <c r="J320" i="1"/>
  <c r="I320" i="1"/>
  <c r="K319" i="1"/>
  <c r="J319" i="1"/>
  <c r="I319" i="1"/>
  <c r="J318" i="1"/>
  <c r="I318" i="1"/>
  <c r="H318" i="1"/>
  <c r="G318" i="1"/>
  <c r="K317" i="1"/>
  <c r="J317" i="1"/>
  <c r="I317" i="1"/>
  <c r="G316" i="1"/>
  <c r="H316" i="1" s="1"/>
  <c r="K315" i="1"/>
  <c r="J315" i="1"/>
  <c r="I315" i="1"/>
  <c r="K314" i="1"/>
  <c r="J314" i="1"/>
  <c r="I314" i="1"/>
  <c r="I313" i="1"/>
  <c r="G313" i="1"/>
  <c r="J313" i="1" s="1"/>
  <c r="K312" i="1"/>
  <c r="J312" i="1"/>
  <c r="I312" i="1"/>
  <c r="J311" i="1"/>
  <c r="I311" i="1"/>
  <c r="H311" i="1"/>
  <c r="G311" i="1"/>
  <c r="K310" i="1"/>
  <c r="J310" i="1"/>
  <c r="I310" i="1"/>
  <c r="K309" i="1"/>
  <c r="J309" i="1"/>
  <c r="I309" i="1"/>
  <c r="J308" i="1"/>
  <c r="H308" i="1"/>
  <c r="G308" i="1"/>
  <c r="I308" i="1" s="1"/>
  <c r="J307" i="1"/>
  <c r="H307" i="1"/>
  <c r="G307" i="1"/>
  <c r="I307" i="1" s="1"/>
  <c r="K306" i="1"/>
  <c r="J306" i="1"/>
  <c r="I306" i="1"/>
  <c r="K305" i="1"/>
  <c r="J305" i="1"/>
  <c r="I305" i="1"/>
  <c r="K304" i="1"/>
  <c r="J304" i="1"/>
  <c r="I304" i="1"/>
  <c r="K303" i="1"/>
  <c r="J303" i="1"/>
  <c r="I303" i="1"/>
  <c r="K302" i="1"/>
  <c r="J302" i="1"/>
  <c r="I302" i="1"/>
  <c r="I301" i="1"/>
  <c r="G301" i="1"/>
  <c r="J301" i="1" s="1"/>
  <c r="G300" i="1"/>
  <c r="J300" i="1" s="1"/>
  <c r="K299" i="1"/>
  <c r="J299" i="1"/>
  <c r="I299" i="1"/>
  <c r="K298" i="1"/>
  <c r="J298" i="1"/>
  <c r="I298" i="1"/>
  <c r="K297" i="1"/>
  <c r="J297" i="1"/>
  <c r="I297" i="1"/>
  <c r="K296" i="1"/>
  <c r="J296" i="1"/>
  <c r="I296" i="1"/>
  <c r="K295" i="1"/>
  <c r="G295" i="1"/>
  <c r="J295" i="1" s="1"/>
  <c r="G294" i="1"/>
  <c r="J294" i="1" s="1"/>
  <c r="K293" i="1"/>
  <c r="J293" i="1"/>
  <c r="I293" i="1"/>
  <c r="K292" i="1"/>
  <c r="J292" i="1"/>
  <c r="I292" i="1"/>
  <c r="K291" i="1"/>
  <c r="J291" i="1"/>
  <c r="I291" i="1"/>
  <c r="K290" i="1"/>
  <c r="J290" i="1"/>
  <c r="I290" i="1"/>
  <c r="K289" i="1"/>
  <c r="J289" i="1"/>
  <c r="I289" i="1"/>
  <c r="K288" i="1"/>
  <c r="J288" i="1"/>
  <c r="I288" i="1"/>
  <c r="K287" i="1"/>
  <c r="J287" i="1"/>
  <c r="I287" i="1"/>
  <c r="S286" i="1"/>
  <c r="G286" i="1"/>
  <c r="K285" i="1"/>
  <c r="J285" i="1"/>
  <c r="I285" i="1"/>
  <c r="J284" i="1"/>
  <c r="H284" i="1"/>
  <c r="G284" i="1"/>
  <c r="I284" i="1" s="1"/>
  <c r="J283" i="1"/>
  <c r="H283" i="1"/>
  <c r="G283" i="1"/>
  <c r="I283" i="1" s="1"/>
  <c r="J282" i="1"/>
  <c r="H282" i="1"/>
  <c r="G282" i="1"/>
  <c r="I282" i="1" s="1"/>
  <c r="K281" i="1"/>
  <c r="J281" i="1"/>
  <c r="I281" i="1"/>
  <c r="K280" i="1"/>
  <c r="J280" i="1"/>
  <c r="I280" i="1"/>
  <c r="J279" i="1"/>
  <c r="I279" i="1"/>
  <c r="H279" i="1"/>
  <c r="G279" i="1"/>
  <c r="K278" i="1"/>
  <c r="J278" i="1"/>
  <c r="I278" i="1"/>
  <c r="K277" i="1"/>
  <c r="J277" i="1"/>
  <c r="I277" i="1"/>
  <c r="K276" i="1"/>
  <c r="J276" i="1"/>
  <c r="I276" i="1"/>
  <c r="K275" i="1"/>
  <c r="J275" i="1"/>
  <c r="I275" i="1"/>
  <c r="K274" i="1"/>
  <c r="J274" i="1"/>
  <c r="I274" i="1"/>
  <c r="K273" i="1"/>
  <c r="J273" i="1"/>
  <c r="I273" i="1"/>
  <c r="K272" i="1"/>
  <c r="J272" i="1"/>
  <c r="I272" i="1"/>
  <c r="K271" i="1"/>
  <c r="J271" i="1"/>
  <c r="I271" i="1"/>
  <c r="K270" i="1"/>
  <c r="J270" i="1"/>
  <c r="I270" i="1"/>
  <c r="K269" i="1"/>
  <c r="J269" i="1"/>
  <c r="I269" i="1"/>
  <c r="K268" i="1"/>
  <c r="J268" i="1"/>
  <c r="I268" i="1"/>
  <c r="I267" i="1"/>
  <c r="G267" i="1"/>
  <c r="J267" i="1" s="1"/>
  <c r="I266" i="1"/>
  <c r="G266" i="1"/>
  <c r="J266" i="1" s="1"/>
  <c r="I265" i="1"/>
  <c r="G265" i="1"/>
  <c r="J265" i="1" s="1"/>
  <c r="K264" i="1"/>
  <c r="J264" i="1"/>
  <c r="I264" i="1"/>
  <c r="K263" i="1"/>
  <c r="J263" i="1"/>
  <c r="I263" i="1"/>
  <c r="K262" i="1"/>
  <c r="J262" i="1"/>
  <c r="I262" i="1"/>
  <c r="K261" i="1"/>
  <c r="J261" i="1"/>
  <c r="I261" i="1"/>
  <c r="I260" i="1"/>
  <c r="G260" i="1"/>
  <c r="J260" i="1" s="1"/>
  <c r="K259" i="1"/>
  <c r="J259" i="1"/>
  <c r="I259" i="1"/>
  <c r="K258" i="1"/>
  <c r="J258" i="1"/>
  <c r="I258" i="1"/>
  <c r="G257" i="1"/>
  <c r="K256" i="1"/>
  <c r="J256" i="1"/>
  <c r="I256" i="1"/>
  <c r="K255" i="1"/>
  <c r="J255" i="1"/>
  <c r="I255" i="1"/>
  <c r="K253" i="1"/>
  <c r="J253" i="1"/>
  <c r="I253" i="1"/>
  <c r="J252" i="1"/>
  <c r="I252" i="1"/>
  <c r="H252" i="1"/>
  <c r="G252" i="1"/>
  <c r="K251" i="1"/>
  <c r="J251" i="1"/>
  <c r="I251" i="1"/>
  <c r="K250" i="1"/>
  <c r="J250" i="1"/>
  <c r="I250" i="1"/>
  <c r="K249" i="1"/>
  <c r="J249" i="1"/>
  <c r="I249" i="1"/>
  <c r="K248" i="1"/>
  <c r="J248" i="1"/>
  <c r="I248" i="1"/>
  <c r="K247" i="1"/>
  <c r="J247" i="1"/>
  <c r="I247" i="1"/>
  <c r="K246" i="1"/>
  <c r="J246" i="1"/>
  <c r="I246" i="1"/>
  <c r="J245" i="1"/>
  <c r="I245" i="1"/>
  <c r="H245" i="1"/>
  <c r="G245" i="1"/>
  <c r="K244" i="1"/>
  <c r="J244" i="1"/>
  <c r="I244" i="1"/>
  <c r="K243" i="1"/>
  <c r="J243" i="1"/>
  <c r="I243" i="1"/>
  <c r="H242" i="1"/>
  <c r="G242" i="1"/>
  <c r="I242" i="1" s="1"/>
  <c r="K241" i="1"/>
  <c r="J241" i="1"/>
  <c r="I241" i="1"/>
  <c r="K240" i="1"/>
  <c r="J240" i="1"/>
  <c r="I240" i="1"/>
  <c r="J239" i="1"/>
  <c r="I239" i="1"/>
  <c r="H239" i="1"/>
  <c r="G239" i="1"/>
  <c r="K238" i="1"/>
  <c r="J238" i="1"/>
  <c r="I238" i="1"/>
  <c r="K237" i="1"/>
  <c r="J237" i="1"/>
  <c r="I237" i="1"/>
  <c r="H236" i="1"/>
  <c r="G236" i="1"/>
  <c r="I236" i="1" s="1"/>
  <c r="K235" i="1"/>
  <c r="J235" i="1"/>
  <c r="I235" i="1"/>
  <c r="G234" i="1"/>
  <c r="K233" i="1"/>
  <c r="J233" i="1"/>
  <c r="I233" i="1"/>
  <c r="K232" i="1"/>
  <c r="J232" i="1"/>
  <c r="I232" i="1"/>
  <c r="I231" i="1"/>
  <c r="H231" i="1"/>
  <c r="G231" i="1"/>
  <c r="J231" i="1" s="1"/>
  <c r="I230" i="1"/>
  <c r="G230" i="1"/>
  <c r="J230" i="1" s="1"/>
  <c r="K229" i="1"/>
  <c r="J229" i="1"/>
  <c r="I229" i="1"/>
  <c r="K228" i="1"/>
  <c r="J228" i="1"/>
  <c r="I228" i="1"/>
  <c r="K227" i="1"/>
  <c r="J227" i="1"/>
  <c r="I227" i="1"/>
  <c r="K226" i="1"/>
  <c r="J226" i="1"/>
  <c r="I226" i="1"/>
  <c r="I225" i="1"/>
  <c r="G225" i="1"/>
  <c r="J225" i="1" s="1"/>
  <c r="I224" i="1"/>
  <c r="G224" i="1"/>
  <c r="J224" i="1" s="1"/>
  <c r="K223" i="1"/>
  <c r="J223" i="1"/>
  <c r="I223" i="1"/>
  <c r="K222" i="1"/>
  <c r="J222" i="1"/>
  <c r="I222" i="1"/>
  <c r="K221" i="1"/>
  <c r="J221" i="1"/>
  <c r="I221" i="1"/>
  <c r="J220" i="1"/>
  <c r="G220" i="1"/>
  <c r="G219" i="1"/>
  <c r="K218" i="1"/>
  <c r="J218" i="1"/>
  <c r="I218" i="1"/>
  <c r="K217" i="1"/>
  <c r="J217" i="1"/>
  <c r="I217" i="1"/>
  <c r="K216" i="1"/>
  <c r="J216" i="1"/>
  <c r="I216" i="1"/>
  <c r="K215" i="1"/>
  <c r="J215" i="1"/>
  <c r="I215" i="1"/>
  <c r="K214" i="1"/>
  <c r="J214" i="1"/>
  <c r="I214" i="1"/>
  <c r="K213" i="1"/>
  <c r="J213" i="1"/>
  <c r="I213" i="1"/>
  <c r="K212" i="1"/>
  <c r="J212" i="1"/>
  <c r="I212" i="1"/>
  <c r="G211" i="1"/>
  <c r="K210" i="1"/>
  <c r="J210" i="1"/>
  <c r="I210" i="1"/>
  <c r="K209" i="1"/>
  <c r="J209" i="1"/>
  <c r="I209" i="1"/>
  <c r="J208" i="1"/>
  <c r="I208" i="1"/>
  <c r="G208" i="1"/>
  <c r="H208" i="1" s="1"/>
  <c r="J207" i="1"/>
  <c r="I207" i="1"/>
  <c r="G207" i="1"/>
  <c r="H207" i="1" s="1"/>
  <c r="K206" i="1"/>
  <c r="J206" i="1"/>
  <c r="I206" i="1"/>
  <c r="K205" i="1"/>
  <c r="J205" i="1"/>
  <c r="I205" i="1"/>
  <c r="K204" i="1"/>
  <c r="J204" i="1"/>
  <c r="I204" i="1"/>
  <c r="J203" i="1"/>
  <c r="G203" i="1"/>
  <c r="K202" i="1"/>
  <c r="J202" i="1"/>
  <c r="I202" i="1"/>
  <c r="K201" i="1"/>
  <c r="J201" i="1"/>
  <c r="I201" i="1"/>
  <c r="K200" i="1"/>
  <c r="J200" i="1"/>
  <c r="I200" i="1"/>
  <c r="G199" i="1"/>
  <c r="K198" i="1"/>
  <c r="J198" i="1"/>
  <c r="I198" i="1"/>
  <c r="J197" i="1"/>
  <c r="G197" i="1"/>
  <c r="G196" i="1"/>
  <c r="J195" i="1"/>
  <c r="G195" i="1"/>
  <c r="G194" i="1"/>
  <c r="J194" i="1" s="1"/>
  <c r="K193" i="1"/>
  <c r="J193" i="1"/>
  <c r="I193" i="1"/>
  <c r="K192" i="1"/>
  <c r="J192" i="1"/>
  <c r="I192" i="1"/>
  <c r="J191" i="1"/>
  <c r="I191" i="1"/>
  <c r="H191" i="1"/>
  <c r="G191" i="1"/>
  <c r="K190" i="1"/>
  <c r="J190" i="1"/>
  <c r="I190" i="1"/>
  <c r="H189" i="1"/>
  <c r="G189" i="1"/>
  <c r="K188" i="1"/>
  <c r="J188" i="1"/>
  <c r="I188" i="1"/>
  <c r="G187" i="1"/>
  <c r="J187" i="1" s="1"/>
  <c r="J186" i="1"/>
  <c r="G186" i="1"/>
  <c r="G185" i="1"/>
  <c r="K184" i="1"/>
  <c r="J184" i="1"/>
  <c r="I184" i="1"/>
  <c r="K183" i="1"/>
  <c r="J183" i="1"/>
  <c r="I183" i="1"/>
  <c r="J182" i="1"/>
  <c r="I182" i="1"/>
  <c r="H182" i="1"/>
  <c r="G182" i="1"/>
  <c r="K181" i="1"/>
  <c r="J181" i="1"/>
  <c r="I181" i="1"/>
  <c r="H180" i="1"/>
  <c r="G180" i="1"/>
  <c r="K179" i="1"/>
  <c r="J179" i="1"/>
  <c r="I179" i="1"/>
  <c r="G178" i="1"/>
  <c r="K177" i="1"/>
  <c r="J177" i="1"/>
  <c r="I177" i="1"/>
  <c r="K176" i="1"/>
  <c r="J176" i="1"/>
  <c r="I176" i="1"/>
  <c r="K175" i="1"/>
  <c r="J175" i="1"/>
  <c r="I175" i="1"/>
  <c r="H174" i="1"/>
  <c r="G174" i="1"/>
  <c r="G173" i="1"/>
  <c r="G172" i="1"/>
  <c r="G171" i="1"/>
  <c r="K170" i="1"/>
  <c r="J170" i="1"/>
  <c r="I170" i="1"/>
  <c r="K169" i="1"/>
  <c r="J169" i="1"/>
  <c r="I169" i="1"/>
  <c r="J168" i="1"/>
  <c r="I168" i="1"/>
  <c r="G168" i="1"/>
  <c r="H168" i="1" s="1"/>
  <c r="K167" i="1"/>
  <c r="J167" i="1"/>
  <c r="I167" i="1"/>
  <c r="K166" i="1"/>
  <c r="J166" i="1"/>
  <c r="I166" i="1"/>
  <c r="I165" i="1"/>
  <c r="G165" i="1"/>
  <c r="J165" i="1" s="1"/>
  <c r="I164" i="1"/>
  <c r="H164" i="1"/>
  <c r="G164" i="1"/>
  <c r="J164" i="1" s="1"/>
  <c r="K163" i="1"/>
  <c r="J163" i="1"/>
  <c r="I163" i="1"/>
  <c r="G162" i="1"/>
  <c r="I162" i="1" s="1"/>
  <c r="K161" i="1"/>
  <c r="J161" i="1"/>
  <c r="I161" i="1"/>
  <c r="J160" i="1"/>
  <c r="I160" i="1"/>
  <c r="G160" i="1"/>
  <c r="H160" i="1" s="1"/>
  <c r="K159" i="1"/>
  <c r="J159" i="1"/>
  <c r="I159" i="1"/>
  <c r="K158" i="1"/>
  <c r="J158" i="1"/>
  <c r="I158" i="1"/>
  <c r="K157" i="1"/>
  <c r="J157" i="1"/>
  <c r="I157" i="1"/>
  <c r="J156" i="1"/>
  <c r="H156" i="1"/>
  <c r="G156" i="1"/>
  <c r="I156" i="1" s="1"/>
  <c r="K155" i="1"/>
  <c r="J155" i="1"/>
  <c r="I155" i="1"/>
  <c r="G154" i="1"/>
  <c r="H154" i="1" s="1"/>
  <c r="K153" i="1"/>
  <c r="J153" i="1"/>
  <c r="I153" i="1"/>
  <c r="K152" i="1"/>
  <c r="J152" i="1"/>
  <c r="I152" i="1"/>
  <c r="K151" i="1"/>
  <c r="J151" i="1"/>
  <c r="I151" i="1"/>
  <c r="G150" i="1"/>
  <c r="I150" i="1" s="1"/>
  <c r="K149" i="1"/>
  <c r="J149" i="1"/>
  <c r="I149" i="1"/>
  <c r="J148" i="1"/>
  <c r="I148" i="1"/>
  <c r="G148" i="1"/>
  <c r="H148" i="1" s="1"/>
  <c r="K147" i="1"/>
  <c r="J147" i="1"/>
  <c r="I147" i="1"/>
  <c r="J146" i="1"/>
  <c r="I146" i="1"/>
  <c r="H146" i="1"/>
  <c r="G146" i="1"/>
  <c r="K145" i="1"/>
  <c r="J145" i="1"/>
  <c r="I145" i="1"/>
  <c r="K144" i="1"/>
  <c r="J144" i="1"/>
  <c r="I144" i="1"/>
  <c r="K143" i="1"/>
  <c r="J143" i="1"/>
  <c r="I143" i="1"/>
  <c r="K142" i="1"/>
  <c r="J142" i="1"/>
  <c r="I142" i="1"/>
  <c r="K141" i="1"/>
  <c r="J141" i="1"/>
  <c r="I141" i="1"/>
  <c r="K140" i="1"/>
  <c r="J140" i="1"/>
  <c r="I140" i="1"/>
  <c r="K139" i="1"/>
  <c r="J139" i="1"/>
  <c r="I139" i="1"/>
  <c r="G138" i="1"/>
  <c r="H138" i="1" s="1"/>
  <c r="G137" i="1"/>
  <c r="H137" i="1" s="1"/>
  <c r="J136" i="1"/>
  <c r="I136" i="1"/>
  <c r="G136" i="1"/>
  <c r="H136" i="1" s="1"/>
  <c r="K135" i="1"/>
  <c r="J135" i="1"/>
  <c r="I135" i="1"/>
  <c r="J134" i="1"/>
  <c r="I134" i="1"/>
  <c r="H134" i="1"/>
  <c r="G134" i="1"/>
  <c r="K133" i="1"/>
  <c r="J133" i="1"/>
  <c r="I133" i="1"/>
  <c r="K132" i="1"/>
  <c r="J132" i="1"/>
  <c r="I132" i="1"/>
  <c r="J131" i="1"/>
  <c r="H131" i="1"/>
  <c r="G131" i="1"/>
  <c r="I131" i="1" s="1"/>
  <c r="K130" i="1"/>
  <c r="J130" i="1"/>
  <c r="I130" i="1"/>
  <c r="K129" i="1"/>
  <c r="J129" i="1"/>
  <c r="I129" i="1"/>
  <c r="J128" i="1"/>
  <c r="I128" i="1"/>
  <c r="H128" i="1"/>
  <c r="G128" i="1"/>
  <c r="J127" i="1"/>
  <c r="I127" i="1"/>
  <c r="H127" i="1"/>
  <c r="G127" i="1"/>
  <c r="J126" i="1"/>
  <c r="I126" i="1"/>
  <c r="H126" i="1"/>
  <c r="G126" i="1"/>
  <c r="K125" i="1"/>
  <c r="J125" i="1"/>
  <c r="I125" i="1"/>
  <c r="I124" i="1"/>
  <c r="G124" i="1"/>
  <c r="J124" i="1" s="1"/>
  <c r="K123" i="1"/>
  <c r="J123" i="1"/>
  <c r="I123" i="1"/>
  <c r="G122" i="1"/>
  <c r="I122" i="1" s="1"/>
  <c r="G121" i="1"/>
  <c r="I121" i="1" s="1"/>
  <c r="K120" i="1"/>
  <c r="J120" i="1"/>
  <c r="I120" i="1"/>
  <c r="J119" i="1"/>
  <c r="I119" i="1"/>
  <c r="G119" i="1"/>
  <c r="H119" i="1" s="1"/>
  <c r="J118" i="1"/>
  <c r="I118" i="1"/>
  <c r="G118" i="1"/>
  <c r="H118" i="1" s="1"/>
  <c r="J117" i="1"/>
  <c r="I117" i="1"/>
  <c r="G117" i="1"/>
  <c r="H117" i="1" s="1"/>
  <c r="J116" i="1"/>
  <c r="I116" i="1"/>
  <c r="G116" i="1"/>
  <c r="H116" i="1" s="1"/>
  <c r="J115" i="1"/>
  <c r="I115" i="1"/>
  <c r="G115" i="1"/>
  <c r="H115" i="1" s="1"/>
  <c r="J114" i="1"/>
  <c r="I114" i="1"/>
  <c r="G114" i="1"/>
  <c r="H114" i="1" s="1"/>
  <c r="K113" i="1"/>
  <c r="J113" i="1"/>
  <c r="I113" i="1"/>
  <c r="J112" i="1"/>
  <c r="I112" i="1"/>
  <c r="H112" i="1"/>
  <c r="G112" i="1"/>
  <c r="K111" i="1"/>
  <c r="J111" i="1"/>
  <c r="I111" i="1"/>
  <c r="K110" i="1"/>
  <c r="J110" i="1"/>
  <c r="I110" i="1"/>
  <c r="K109" i="1"/>
  <c r="J109" i="1"/>
  <c r="I109" i="1"/>
  <c r="K108" i="1"/>
  <c r="J108" i="1"/>
  <c r="I108" i="1"/>
  <c r="K107" i="1"/>
  <c r="J107" i="1"/>
  <c r="I107" i="1"/>
  <c r="K106" i="1"/>
  <c r="J106" i="1"/>
  <c r="I106" i="1"/>
  <c r="J105" i="1"/>
  <c r="G105" i="1"/>
  <c r="I105" i="1" s="1"/>
  <c r="J104" i="1"/>
  <c r="G104" i="1"/>
  <c r="I104" i="1" s="1"/>
  <c r="J103" i="1"/>
  <c r="G103" i="1"/>
  <c r="I103" i="1" s="1"/>
  <c r="K102" i="1"/>
  <c r="J102" i="1"/>
  <c r="I102" i="1"/>
  <c r="J101" i="1"/>
  <c r="I101" i="1"/>
  <c r="G101" i="1"/>
  <c r="H101" i="1" s="1"/>
  <c r="J100" i="1"/>
  <c r="I100" i="1"/>
  <c r="G100" i="1"/>
  <c r="H100" i="1" s="1"/>
  <c r="J99" i="1"/>
  <c r="I99" i="1"/>
  <c r="G99" i="1"/>
  <c r="H99" i="1" s="1"/>
  <c r="J98" i="1"/>
  <c r="I98" i="1"/>
  <c r="G98" i="1"/>
  <c r="H98" i="1" s="1"/>
  <c r="J97" i="1"/>
  <c r="I97" i="1"/>
  <c r="G97" i="1"/>
  <c r="H97" i="1" s="1"/>
  <c r="J96" i="1"/>
  <c r="I96" i="1"/>
  <c r="G96" i="1"/>
  <c r="H96" i="1" s="1"/>
  <c r="J95" i="1"/>
  <c r="I95" i="1"/>
  <c r="G95" i="1"/>
  <c r="H95" i="1" s="1"/>
  <c r="K94" i="1"/>
  <c r="J94" i="1"/>
  <c r="I94" i="1"/>
  <c r="K93" i="1"/>
  <c r="J93" i="1"/>
  <c r="I93" i="1"/>
  <c r="G92" i="1"/>
  <c r="J92" i="1" s="1"/>
  <c r="K91" i="1"/>
  <c r="J91" i="1"/>
  <c r="I91" i="1"/>
  <c r="J90" i="1"/>
  <c r="G90" i="1"/>
  <c r="I90" i="1" s="1"/>
  <c r="K89" i="1"/>
  <c r="J89" i="1"/>
  <c r="I89" i="1"/>
  <c r="J88" i="1"/>
  <c r="I88" i="1"/>
  <c r="G88" i="1"/>
  <c r="H88" i="1" s="1"/>
  <c r="J87" i="1"/>
  <c r="I87" i="1"/>
  <c r="G87" i="1"/>
  <c r="H87" i="1" s="1"/>
  <c r="J86" i="1"/>
  <c r="I86" i="1"/>
  <c r="G86" i="1"/>
  <c r="H86" i="1" s="1"/>
  <c r="K85" i="1"/>
  <c r="J85" i="1"/>
  <c r="I85" i="1"/>
  <c r="K84" i="1"/>
  <c r="J84" i="1"/>
  <c r="I84" i="1"/>
  <c r="K83" i="1"/>
  <c r="J83" i="1"/>
  <c r="I83" i="1"/>
  <c r="K82" i="1"/>
  <c r="J82" i="1"/>
  <c r="I82" i="1"/>
  <c r="K81" i="1"/>
  <c r="J81" i="1"/>
  <c r="I81" i="1"/>
  <c r="J80" i="1"/>
  <c r="I80" i="1"/>
  <c r="H80" i="1"/>
  <c r="G80" i="1"/>
  <c r="J79" i="1"/>
  <c r="I79" i="1"/>
  <c r="H79" i="1"/>
  <c r="G79" i="1"/>
  <c r="J78" i="1"/>
  <c r="I78" i="1"/>
  <c r="H78" i="1"/>
  <c r="G78" i="1"/>
  <c r="J77" i="1"/>
  <c r="I77" i="1"/>
  <c r="H77" i="1"/>
  <c r="G77" i="1"/>
  <c r="J76" i="1"/>
  <c r="I76" i="1"/>
  <c r="H76" i="1"/>
  <c r="G76" i="1"/>
  <c r="K75" i="1"/>
  <c r="J75" i="1"/>
  <c r="I75" i="1"/>
  <c r="G74" i="1"/>
  <c r="J74" i="1" s="1"/>
  <c r="G73" i="1"/>
  <c r="J73" i="1" s="1"/>
  <c r="K72" i="1"/>
  <c r="J72" i="1"/>
  <c r="I72" i="1"/>
  <c r="J71" i="1"/>
  <c r="G71" i="1"/>
  <c r="I71" i="1" s="1"/>
  <c r="K70" i="1"/>
  <c r="J70" i="1"/>
  <c r="I70" i="1"/>
  <c r="K69" i="1"/>
  <c r="J69" i="1"/>
  <c r="I69" i="1"/>
  <c r="K68" i="1"/>
  <c r="J68" i="1"/>
  <c r="I68" i="1"/>
  <c r="G67" i="1"/>
  <c r="J67" i="1" s="1"/>
  <c r="G66" i="1"/>
  <c r="J66" i="1" s="1"/>
  <c r="G65" i="1"/>
  <c r="J65" i="1" s="1"/>
  <c r="K64" i="1"/>
  <c r="J64" i="1"/>
  <c r="I64" i="1"/>
  <c r="J63" i="1"/>
  <c r="G63" i="1"/>
  <c r="I63" i="1" s="1"/>
  <c r="J62" i="1"/>
  <c r="G62" i="1"/>
  <c r="I62" i="1" s="1"/>
  <c r="J61" i="1"/>
  <c r="G61" i="1"/>
  <c r="I61" i="1" s="1"/>
  <c r="J60" i="1"/>
  <c r="G60" i="1"/>
  <c r="I60" i="1" s="1"/>
  <c r="J59" i="1"/>
  <c r="G59" i="1"/>
  <c r="I59" i="1" s="1"/>
  <c r="J58" i="1"/>
  <c r="G58" i="1"/>
  <c r="I58" i="1" s="1"/>
  <c r="K57" i="1"/>
  <c r="J57" i="1"/>
  <c r="I57" i="1"/>
  <c r="K56" i="1"/>
  <c r="J56" i="1"/>
  <c r="I56" i="1"/>
  <c r="K55" i="1"/>
  <c r="J55" i="1"/>
  <c r="I55" i="1"/>
  <c r="K54" i="1"/>
  <c r="J54" i="1"/>
  <c r="I54" i="1"/>
  <c r="K53" i="1"/>
  <c r="J53" i="1"/>
  <c r="I53" i="1"/>
  <c r="K52" i="1"/>
  <c r="J52" i="1"/>
  <c r="I52" i="1"/>
  <c r="K51" i="1"/>
  <c r="J51" i="1"/>
  <c r="I51" i="1"/>
  <c r="K50" i="1"/>
  <c r="J50" i="1"/>
  <c r="I50" i="1"/>
  <c r="K49" i="1"/>
  <c r="J49" i="1"/>
  <c r="I49" i="1"/>
  <c r="K48" i="1"/>
  <c r="J48" i="1"/>
  <c r="I48" i="1"/>
  <c r="J47" i="1"/>
  <c r="I47" i="1"/>
  <c r="H47" i="1"/>
  <c r="G47" i="1"/>
  <c r="K46" i="1"/>
  <c r="J46" i="1"/>
  <c r="I46" i="1"/>
  <c r="G45" i="1"/>
  <c r="J45" i="1" s="1"/>
  <c r="G44" i="1"/>
  <c r="J44" i="1" s="1"/>
  <c r="K43" i="1"/>
  <c r="J43" i="1"/>
  <c r="I43" i="1"/>
  <c r="J42" i="1"/>
  <c r="G42" i="1"/>
  <c r="I42" i="1" s="1"/>
  <c r="K41" i="1"/>
  <c r="J41" i="1"/>
  <c r="I41" i="1"/>
  <c r="K40" i="1"/>
  <c r="J40" i="1"/>
  <c r="I40" i="1"/>
  <c r="K39" i="1"/>
  <c r="J39" i="1"/>
  <c r="I39" i="1"/>
  <c r="K38" i="1"/>
  <c r="J38" i="1"/>
  <c r="I38" i="1"/>
  <c r="J37" i="1"/>
  <c r="G37" i="1"/>
  <c r="I37" i="1" s="1"/>
  <c r="K36" i="1"/>
  <c r="J36" i="1"/>
  <c r="I36" i="1"/>
  <c r="K35" i="1"/>
  <c r="J35" i="1"/>
  <c r="I35" i="1"/>
  <c r="K34" i="1"/>
  <c r="J34" i="1"/>
  <c r="I34" i="1"/>
  <c r="G33" i="1"/>
  <c r="J33" i="1" s="1"/>
  <c r="K32" i="1"/>
  <c r="J32" i="1"/>
  <c r="I32" i="1"/>
  <c r="K31" i="1"/>
  <c r="J31" i="1"/>
  <c r="I31" i="1"/>
  <c r="K30" i="1"/>
  <c r="J30" i="1"/>
  <c r="I30" i="1"/>
  <c r="K29" i="1"/>
  <c r="J29" i="1"/>
  <c r="I29" i="1"/>
  <c r="K28" i="1"/>
  <c r="J28" i="1"/>
  <c r="I28" i="1"/>
  <c r="K27" i="1"/>
  <c r="J27" i="1"/>
  <c r="I27" i="1"/>
  <c r="J26" i="1"/>
  <c r="I26" i="1"/>
  <c r="G26" i="1"/>
  <c r="H26" i="1" s="1"/>
  <c r="K25" i="1"/>
  <c r="J25" i="1"/>
  <c r="I25" i="1"/>
  <c r="K24" i="1"/>
  <c r="J24" i="1"/>
  <c r="I24" i="1"/>
  <c r="K23" i="1"/>
  <c r="J23" i="1"/>
  <c r="I23" i="1"/>
  <c r="J22" i="1"/>
  <c r="G22" i="1"/>
  <c r="I22" i="1" s="1"/>
  <c r="J21" i="1"/>
  <c r="G21" i="1"/>
  <c r="I21" i="1" s="1"/>
  <c r="K20" i="1"/>
  <c r="J20" i="1"/>
  <c r="I20" i="1"/>
  <c r="K19" i="1"/>
  <c r="J19" i="1"/>
  <c r="I19" i="1"/>
  <c r="K18" i="1"/>
  <c r="J18" i="1"/>
  <c r="I18" i="1"/>
  <c r="K17" i="1"/>
  <c r="J17" i="1"/>
  <c r="I17" i="1"/>
  <c r="K16" i="1"/>
  <c r="J16" i="1"/>
  <c r="I16" i="1"/>
  <c r="K15" i="1"/>
  <c r="J15" i="1"/>
  <c r="I15" i="1"/>
  <c r="K14" i="1"/>
  <c r="J14" i="1"/>
  <c r="I14" i="1"/>
  <c r="G13" i="1"/>
  <c r="J13" i="1" s="1"/>
  <c r="G12" i="1"/>
  <c r="J12" i="1" s="1"/>
  <c r="K11" i="1"/>
  <c r="J11" i="1"/>
  <c r="I11" i="1"/>
  <c r="J171" i="1" l="1"/>
  <c r="I171" i="1"/>
  <c r="J199" i="1"/>
  <c r="I199" i="1"/>
  <c r="H45" i="1"/>
  <c r="H65" i="1"/>
  <c r="H66" i="1"/>
  <c r="H67" i="1"/>
  <c r="H73" i="1"/>
  <c r="H74" i="1"/>
  <c r="H92" i="1"/>
  <c r="I138" i="1"/>
  <c r="I178" i="1"/>
  <c r="H178" i="1"/>
  <c r="I185" i="1"/>
  <c r="H185" i="1"/>
  <c r="I196" i="1"/>
  <c r="H196" i="1"/>
  <c r="H199" i="1"/>
  <c r="I219" i="1"/>
  <c r="H219" i="1"/>
  <c r="H21" i="1"/>
  <c r="H22" i="1"/>
  <c r="I33" i="1"/>
  <c r="H37" i="1"/>
  <c r="I44" i="1"/>
  <c r="I45" i="1"/>
  <c r="H58" i="1"/>
  <c r="H59" i="1"/>
  <c r="H60" i="1"/>
  <c r="H61" i="1"/>
  <c r="H62" i="1"/>
  <c r="H63" i="1"/>
  <c r="I65" i="1"/>
  <c r="I66" i="1"/>
  <c r="I67" i="1"/>
  <c r="H71" i="1"/>
  <c r="I73" i="1"/>
  <c r="I74" i="1"/>
  <c r="H90" i="1"/>
  <c r="H103" i="1"/>
  <c r="H104" i="1"/>
  <c r="H105" i="1"/>
  <c r="H121" i="1"/>
  <c r="J122" i="1"/>
  <c r="I137" i="1"/>
  <c r="J138" i="1"/>
  <c r="H150" i="1"/>
  <c r="I154" i="1"/>
  <c r="H162" i="1"/>
  <c r="J172" i="1"/>
  <c r="I172" i="1"/>
  <c r="J174" i="1"/>
  <c r="I174" i="1"/>
  <c r="J178" i="1"/>
  <c r="J180" i="1"/>
  <c r="I180" i="1"/>
  <c r="J185" i="1"/>
  <c r="J189" i="1"/>
  <c r="I189" i="1"/>
  <c r="J196" i="1"/>
  <c r="J211" i="1"/>
  <c r="I211" i="1"/>
  <c r="J219" i="1"/>
  <c r="H257" i="1"/>
  <c r="J257" i="1"/>
  <c r="I257" i="1"/>
  <c r="J173" i="1"/>
  <c r="I173" i="1"/>
  <c r="H286" i="1"/>
  <c r="J286" i="1"/>
  <c r="I286" i="1"/>
  <c r="H12" i="1"/>
  <c r="H13" i="1"/>
  <c r="H33" i="1"/>
  <c r="H44" i="1"/>
  <c r="H122" i="1"/>
  <c r="H171" i="1"/>
  <c r="H173" i="1"/>
  <c r="I187" i="1"/>
  <c r="H187" i="1"/>
  <c r="I194" i="1"/>
  <c r="H194" i="1"/>
  <c r="H234" i="1"/>
  <c r="J234" i="1"/>
  <c r="I234" i="1"/>
  <c r="I12" i="1"/>
  <c r="I13" i="1"/>
  <c r="H42" i="1"/>
  <c r="I92" i="1"/>
  <c r="J121" i="1"/>
  <c r="H124" i="1"/>
  <c r="J137" i="1"/>
  <c r="J150" i="1"/>
  <c r="J154" i="1"/>
  <c r="J162" i="1"/>
  <c r="H165" i="1"/>
  <c r="H172" i="1"/>
  <c r="I186" i="1"/>
  <c r="H186" i="1"/>
  <c r="I195" i="1"/>
  <c r="H195" i="1"/>
  <c r="I197" i="1"/>
  <c r="H197" i="1"/>
  <c r="I203" i="1"/>
  <c r="H203" i="1"/>
  <c r="H211" i="1"/>
  <c r="I220" i="1"/>
  <c r="H220" i="1"/>
  <c r="J236" i="1"/>
  <c r="J242" i="1"/>
  <c r="I316" i="1"/>
  <c r="I323" i="1"/>
  <c r="I345" i="1"/>
  <c r="I357" i="1"/>
  <c r="I364" i="1"/>
  <c r="I375" i="1"/>
  <c r="I376" i="1"/>
  <c r="I387" i="1"/>
  <c r="I388" i="1"/>
  <c r="I397" i="1"/>
  <c r="I404" i="1"/>
  <c r="I419" i="1"/>
  <c r="H224" i="1"/>
  <c r="H225" i="1"/>
  <c r="H230" i="1"/>
  <c r="H260" i="1"/>
  <c r="H265" i="1"/>
  <c r="H266" i="1"/>
  <c r="H267" i="1"/>
  <c r="H294" i="1"/>
  <c r="I295" i="1"/>
  <c r="H300" i="1"/>
  <c r="H301" i="1"/>
  <c r="H313" i="1"/>
  <c r="J316" i="1"/>
  <c r="J323" i="1"/>
  <c r="H330" i="1"/>
  <c r="H331" i="1"/>
  <c r="H336" i="1"/>
  <c r="H341" i="1"/>
  <c r="H342" i="1"/>
  <c r="J345" i="1"/>
  <c r="H354" i="1"/>
  <c r="J357" i="1"/>
  <c r="H360" i="1"/>
  <c r="H361" i="1"/>
  <c r="J364" i="1"/>
  <c r="J375" i="1"/>
  <c r="J376" i="1"/>
  <c r="H379" i="1"/>
  <c r="J387" i="1"/>
  <c r="J388" i="1"/>
  <c r="H391" i="1"/>
  <c r="H392" i="1"/>
  <c r="J397" i="1"/>
  <c r="H401" i="1"/>
  <c r="J404" i="1"/>
  <c r="H416" i="1"/>
  <c r="J419" i="1"/>
  <c r="I294" i="1"/>
  <c r="I300" i="1"/>
</calcChain>
</file>

<file path=xl/sharedStrings.xml><?xml version="1.0" encoding="utf-8"?>
<sst xmlns="http://schemas.openxmlformats.org/spreadsheetml/2006/main" count="15132" uniqueCount="4586">
  <si>
    <r>
      <t xml:space="preserve">Tên đơn vị: </t>
    </r>
    <r>
      <rPr>
        <b/>
        <sz val="11"/>
        <color indexed="8"/>
        <rFont val="Times New Roman"/>
        <family val="1"/>
      </rPr>
      <t xml:space="preserve">TRƯỜNG CAO ĐẲNG LÝ TỰ TRỌNG THÀNH PHỐ HỒ CHÍ MINH </t>
    </r>
  </si>
  <si>
    <t>Mã đơn vị:  BD0240Z</t>
  </si>
  <si>
    <t>Địa chỉ: 390 Hoàng Văn Thụ,Phường 4,Quận Tân Bình, Thành Phố Hồ Chí Minh</t>
  </si>
  <si>
    <t xml:space="preserve">DANH SÁCH NGƯỜI CHỈ THAM GIA BẢO HIỂM Y TẾ </t>
  </si>
  <si>
    <t>Số    : 3 tháng 12 năm 2018</t>
  </si>
  <si>
    <t>Đối tượng tham gia</t>
  </si>
  <si>
    <t>Lương cơ sở: ……………… đồng</t>
  </si>
  <si>
    <t>STT</t>
  </si>
  <si>
    <t>Mã số BHXH</t>
  </si>
  <si>
    <t>Họ và tên</t>
  </si>
  <si>
    <t>Giới tính</t>
  </si>
  <si>
    <t>Ngày tháng năm sinh</t>
  </si>
  <si>
    <t>Nơi đăng ký KCB ban đầu</t>
  </si>
  <si>
    <t>Biên lai, ngày tham gia</t>
  </si>
  <si>
    <t>Tiền lương, trợ cấp hoặc số tiền đóng</t>
  </si>
  <si>
    <t xml:space="preserve">Thời hạn sử dụng thẻ </t>
  </si>
  <si>
    <t xml:space="preserve">Địa chỉ </t>
  </si>
  <si>
    <t>Số CMND</t>
  </si>
  <si>
    <t>Mã PB</t>
  </si>
  <si>
    <t>mã tỉnh KS</t>
  </si>
  <si>
    <t>mã huyện KS</t>
  </si>
  <si>
    <t>mã xã KS</t>
  </si>
  <si>
    <t>HKTT số nhà</t>
  </si>
  <si>
    <t>cột này để làm MPB</t>
  </si>
  <si>
    <t>Số</t>
  </si>
  <si>
    <t>Ngày</t>
  </si>
  <si>
    <t>Số tháng</t>
  </si>
  <si>
    <t>Từ ngày</t>
  </si>
  <si>
    <t>A</t>
  </si>
  <si>
    <t>B</t>
  </si>
  <si>
    <t>9(MABHXH Truy cap)</t>
  </si>
  <si>
    <t>Họ</t>
  </si>
  <si>
    <t>Tên</t>
  </si>
  <si>
    <t>Giới tính(SAU NGÀY SINH)</t>
  </si>
  <si>
    <t>Ngày sinh(TRƯỚC GIỚI TÍNH)</t>
  </si>
  <si>
    <t>Nơi sinh(NHẬP NĐKKCBBĐ)</t>
  </si>
  <si>
    <t>Họ tên cha(XÓA KHI HOÀN THÀNH DS)</t>
  </si>
  <si>
    <t>Nghề nghiệp cha(XÓA )</t>
  </si>
  <si>
    <t>Số điện thoại cha(XÓA)</t>
  </si>
  <si>
    <t>Họ tên mẹ(XÓA KHI HOÀN THÀNH DANH SÁCH )</t>
  </si>
  <si>
    <t>Nghề nghiệp mẹ(XÓA)</t>
  </si>
  <si>
    <t>SĐT (DÙNG KHI CẦN)</t>
  </si>
  <si>
    <t>Lớp( GIỮ LẠI LÀM mpb)</t>
  </si>
  <si>
    <t>Nguyên quán</t>
  </si>
  <si>
    <t>Dân tộc</t>
  </si>
  <si>
    <t>Tôn giáo</t>
  </si>
  <si>
    <t>ĐC thường trú</t>
  </si>
  <si>
    <t>ĐC liên lạc</t>
  </si>
  <si>
    <t>ĐC thường trú(ĐÃ SỬA)</t>
  </si>
  <si>
    <t>ĐC thường trú(THÔN,ẤP,SỐ NHÀ)</t>
  </si>
  <si>
    <t>ĐC thường trú(PHƯỜNG, XÃ)</t>
  </si>
  <si>
    <t>ĐC thường trú(QUẬN , HUYỆN)</t>
  </si>
  <si>
    <t>ĐC thường trú(TỈNH, THÀNH)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</si>
  <si>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</si>
  <si>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</si>
  <si>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</si>
  <si>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</si>
  <si>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</si>
  <si>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</si>
  <si>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</si>
  <si>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</si>
  <si>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</si>
  <si>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</si>
  <si>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</si>
  <si>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</si>
  <si>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</si>
  <si>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</si>
  <si>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</si>
  <si>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</si>
  <si>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</si>
  <si>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</si>
  <si>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</si>
  <si>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</si>
  <si>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</si>
  <si>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</si>
  <si>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Loại hình ĐT</t>
  </si>
  <si>
    <t>Khoa</t>
  </si>
  <si>
    <t>Ngành</t>
  </si>
  <si>
    <t>Nghề</t>
  </si>
  <si>
    <t>Cơ sở</t>
  </si>
  <si>
    <t>19000001</t>
  </si>
  <si>
    <t>Phan Phú</t>
  </si>
  <si>
    <t>Hào</t>
  </si>
  <si>
    <t>Nam</t>
  </si>
  <si>
    <t>23/03/1997</t>
  </si>
  <si>
    <t>19C1-CNÔ1</t>
  </si>
  <si>
    <t>17/15a khu phố 6a p.tân thới nhất quận 12 tp. Hồ Chí Minh</t>
  </si>
  <si>
    <t>17/15A Khu Phố 6A ,P.Tân Thới Nhất, Quận 12, Tp. Hồ Chí Minh</t>
  </si>
  <si>
    <t xml:space="preserve">17/15A Khu Phố 6A </t>
  </si>
  <si>
    <t>P.Tân Thới Nhất</t>
  </si>
  <si>
    <t xml:space="preserve"> Quận 12</t>
  </si>
  <si>
    <t xml:space="preserve"> Tp. Hồ Chí Minh</t>
  </si>
  <si>
    <t>20/03/2014</t>
  </si>
  <si>
    <t>Thành phố Hồ Chí Minh</t>
  </si>
  <si>
    <t>Quận 12</t>
  </si>
  <si>
    <t>Phường Tân Thới Nhất</t>
  </si>
  <si>
    <t>KV2</t>
  </si>
  <si>
    <t>Đối tượng 03</t>
  </si>
  <si>
    <t>Tp. Hồ Chí Minh</t>
  </si>
  <si>
    <t>19C10211</t>
  </si>
  <si>
    <t>Đang học</t>
  </si>
  <si>
    <t>1</t>
  </si>
  <si>
    <t>10/05/2019</t>
  </si>
  <si>
    <t>2019</t>
  </si>
  <si>
    <t>Cao đẳng</t>
  </si>
  <si>
    <t>Chính quy 2 năm</t>
  </si>
  <si>
    <t>Khoa Động lực</t>
  </si>
  <si>
    <t>Công nghệ ô tô</t>
  </si>
  <si>
    <t>Trường Cao đẳng Lý Tự Trọng TPHCM</t>
  </si>
  <si>
    <t>19000002</t>
  </si>
  <si>
    <t>Phùng Đức</t>
  </si>
  <si>
    <t>Dương</t>
  </si>
  <si>
    <t>17/10/2001</t>
  </si>
  <si>
    <t>GD4797936952403</t>
  </si>
  <si>
    <t>19T4-KML1</t>
  </si>
  <si>
    <t>Nghĩa Hương, Xã Mỹ Hương, Huyện Lương Tài, Tỉnh Bắc Ninh</t>
  </si>
  <si>
    <t>5/25H tổ 14 ấp 2 xã Xuân Thới Thượng huyện Hóc Môn tp Hồ Chí Minh</t>
  </si>
  <si>
    <t>Nghĩa Hương</t>
  </si>
  <si>
    <t xml:space="preserve"> Xã Mỹ Hương</t>
  </si>
  <si>
    <t xml:space="preserve"> Huyện Lương Tài</t>
  </si>
  <si>
    <t xml:space="preserve"> Tỉnh Bắc Ninh</t>
  </si>
  <si>
    <t>KV3</t>
  </si>
  <si>
    <t>Bắc Ninh</t>
  </si>
  <si>
    <t>Huyện Lương Tài</t>
  </si>
  <si>
    <t>19T40054</t>
  </si>
  <si>
    <t>Trung cấp</t>
  </si>
  <si>
    <t>Chính quy 3 năm</t>
  </si>
  <si>
    <t>Khoa Nhiệt – Lạnh</t>
  </si>
  <si>
    <t>Kỹ thuật máy lạnh và điều hòa không khí</t>
  </si>
  <si>
    <t>19000003</t>
  </si>
  <si>
    <t>Lê Trọng</t>
  </si>
  <si>
    <t>Tiến</t>
  </si>
  <si>
    <t>15/03/2002</t>
  </si>
  <si>
    <t>HS4797935160094</t>
  </si>
  <si>
    <t>19T4-CNÔ1</t>
  </si>
  <si>
    <t>24 Nguyễn Văn Tỷ, Khu phố 2, thị trấn Củ Chi, huyện Củ Chi, TPHCM</t>
  </si>
  <si>
    <t>24 Nguyễn Văn Tỷ Khu Phố 2, Thị Trấn Củ Chi, Huyện Củ Chi, Tphcm</t>
  </si>
  <si>
    <t>24 Nguyễn Văn Tỷ Khu Phố 2</t>
  </si>
  <si>
    <t xml:space="preserve"> Thị Trấn Củ Chi</t>
  </si>
  <si>
    <t xml:space="preserve"> Huyện Củ Chi</t>
  </si>
  <si>
    <t xml:space="preserve"> Tphcm</t>
  </si>
  <si>
    <t>Huyện Củ Chi</t>
  </si>
  <si>
    <t>Thị trấn Củ Chi</t>
  </si>
  <si>
    <t>19T40059</t>
  </si>
  <si>
    <t>19000004</t>
  </si>
  <si>
    <t>Phạm Hữu</t>
  </si>
  <si>
    <t>Hoàng</t>
  </si>
  <si>
    <t>02/02/1993</t>
  </si>
  <si>
    <t>19C1-LGT1</t>
  </si>
  <si>
    <t>Ấp 3 xã Phú Lộc, huyện Tân Phú, tỉnh Đồng Nai</t>
  </si>
  <si>
    <t>122/54 Bùi Đình Túy, P12, Quận Bình Thạnh, Tp. HCM</t>
  </si>
  <si>
    <t>Ấp 3 ,Xã Phú Lộc, Huyện Tân Phú, Tỉnh Đồng Nai</t>
  </si>
  <si>
    <t xml:space="preserve">Ấp 3 </t>
  </si>
  <si>
    <t>Xã Phú Lộc</t>
  </si>
  <si>
    <t xml:space="preserve"> Huyện Tân Phú</t>
  </si>
  <si>
    <t xml:space="preserve"> Tỉnh Đồng Nai</t>
  </si>
  <si>
    <t>13/12/2009</t>
  </si>
  <si>
    <t>Tỉnh Đồng Nai</t>
  </si>
  <si>
    <t>KV1</t>
  </si>
  <si>
    <t>Đồng Nai</t>
  </si>
  <si>
    <t>Huyện Tân Phú</t>
  </si>
  <si>
    <t>19C10008</t>
  </si>
  <si>
    <t>Khoa Kinh tế</t>
  </si>
  <si>
    <t>Logistics</t>
  </si>
  <si>
    <t>19000005</t>
  </si>
  <si>
    <t>Nguyễn Khắc Trung</t>
  </si>
  <si>
    <t>Kiên</t>
  </si>
  <si>
    <t>10/12/1997</t>
  </si>
  <si>
    <t>19C1-ĐCN1</t>
  </si>
  <si>
    <t>Xã Vũ Công, Huyện Kiến Xương, Tỉnh Thái Bình</t>
  </si>
  <si>
    <t>257/38/9 đường bình thành, phường bình hưng hoà B, Quận Bình Tân</t>
  </si>
  <si>
    <t>,Xã Vũ Công, Huyện Kiến Xương, Tỉnh Thái Bình</t>
  </si>
  <si>
    <t>Xã Vũ Công</t>
  </si>
  <si>
    <t xml:space="preserve"> Huyện Kiến Xương</t>
  </si>
  <si>
    <t xml:space="preserve"> Tỉnh Thái Bình</t>
  </si>
  <si>
    <t>26/03/2016</t>
  </si>
  <si>
    <t>Thái Bình</t>
  </si>
  <si>
    <t>Huyện Kiến Xương</t>
  </si>
  <si>
    <t>19C10116</t>
  </si>
  <si>
    <t>Khoa Điện - Điện tử</t>
  </si>
  <si>
    <t>Điện công nghiệp</t>
  </si>
  <si>
    <t>19000006</t>
  </si>
  <si>
    <t>Trần Minh</t>
  </si>
  <si>
    <t>Quang</t>
  </si>
  <si>
    <t>17/06/1999</t>
  </si>
  <si>
    <t>Ấp 2, Vĩnh Bình, Vĩnh Hưng, Long An</t>
  </si>
  <si>
    <t>142/18 Cộng Hòa, Phường 4, Quận Tân Bình, Tp.HCM</t>
  </si>
  <si>
    <t>Ấp 2</t>
  </si>
  <si>
    <t xml:space="preserve"> Vĩnh Bình</t>
  </si>
  <si>
    <t xml:space="preserve"> Vĩnh Hưng</t>
  </si>
  <si>
    <t xml:space="preserve"> Long An</t>
  </si>
  <si>
    <t>KV2-NT</t>
  </si>
  <si>
    <t>Long An</t>
  </si>
  <si>
    <t>Huyện Vĩnh Hưng</t>
  </si>
  <si>
    <t>19C10090</t>
  </si>
  <si>
    <t>11/05/2019</t>
  </si>
  <si>
    <t>19000007</t>
  </si>
  <si>
    <t>Lê Minh</t>
  </si>
  <si>
    <t>Sang</t>
  </si>
  <si>
    <t>28/01/1995</t>
  </si>
  <si>
    <t>8222267122</t>
  </si>
  <si>
    <t>19C1-TĐH1</t>
  </si>
  <si>
    <t>Số 204, tổ 6, ấp 3, xã An Thái Trung, huyện Cái bè, tỉnh Tiền Giang</t>
  </si>
  <si>
    <t>Số 204 Tổ 6 Ấp 3, Xã An Thái Trung, Huyện Cái Bè, Tỉnh Tiền Giang</t>
  </si>
  <si>
    <t>Số 204 Tổ 6 Ấp 3</t>
  </si>
  <si>
    <t xml:space="preserve"> Xã An Thái Trung</t>
  </si>
  <si>
    <t xml:space="preserve"> Huyện Cái Bè</t>
  </si>
  <si>
    <t xml:space="preserve"> Tỉnh Tiền Giang</t>
  </si>
  <si>
    <t>Tiền Giang</t>
  </si>
  <si>
    <t>Huyện Cái Bè</t>
  </si>
  <si>
    <t>19C10159</t>
  </si>
  <si>
    <t>Công nghệ kỹ thuật điều khiển và tự động hóa</t>
  </si>
  <si>
    <t>19000008</t>
  </si>
  <si>
    <t>Võ Trung</t>
  </si>
  <si>
    <t>Khang</t>
  </si>
  <si>
    <t>17/04/2004</t>
  </si>
  <si>
    <t>19T4-VSL1</t>
  </si>
  <si>
    <t>787/72 Trường Chinh p.Tây Thạnh Q.tân Phú</t>
  </si>
  <si>
    <t>787/72 Trường Chinh, P.Tây Thạnh, Q.Tân Phú,HCM</t>
  </si>
  <si>
    <t>787/72 Trường Chinh</t>
  </si>
  <si>
    <t xml:space="preserve"> P.Tây Thạnh</t>
  </si>
  <si>
    <t xml:space="preserve"> Q.Tân Phú</t>
  </si>
  <si>
    <t>HCM</t>
  </si>
  <si>
    <t>Quận Tân Phú</t>
  </si>
  <si>
    <t>Phường Tây Thạnh</t>
  </si>
  <si>
    <t>19T40276</t>
  </si>
  <si>
    <t>13/05/2019</t>
  </si>
  <si>
    <t>Vận hành, sửa chữa thiết bị lạnh</t>
  </si>
  <si>
    <t>19000009</t>
  </si>
  <si>
    <t>Nguyễn Lê</t>
  </si>
  <si>
    <t>13/08/2003</t>
  </si>
  <si>
    <t>E3/21c3 - Ấp 5A - Xã Vĩnh Lộc A - Huyện Bình Chánh HCM</t>
  </si>
  <si>
    <t>E3/21C3 Ấp 5A ,Xã Vĩnh Lộc A , Huyện Bình Chánh, Hcm</t>
  </si>
  <si>
    <t xml:space="preserve">E3/21C3 Ấp 5A </t>
  </si>
  <si>
    <t xml:space="preserve">Xã Vĩnh Lộc A </t>
  </si>
  <si>
    <t xml:space="preserve"> Huyện Bình Chánh</t>
  </si>
  <si>
    <t xml:space="preserve"> Hcm</t>
  </si>
  <si>
    <t>Huyện Bình Chánh</t>
  </si>
  <si>
    <t>Xã Vĩnh Lộc A</t>
  </si>
  <si>
    <t>19T40157</t>
  </si>
  <si>
    <t>19000010</t>
  </si>
  <si>
    <t>Trần Cao</t>
  </si>
  <si>
    <t>Long</t>
  </si>
  <si>
    <t>20/11/2004</t>
  </si>
  <si>
    <t>507/39 Hương Lộ 3 Phường Bình Hưng Hòa Q.bình tân</t>
  </si>
  <si>
    <t>507/39 Hương Lộ 3 ,Phường Bình Hưng Hòa, Q.Bình Tân,HCM</t>
  </si>
  <si>
    <t xml:space="preserve">507/39 Hương Lộ 3 </t>
  </si>
  <si>
    <t>Phường Bình Hưng Hòa</t>
  </si>
  <si>
    <t xml:space="preserve"> Q.Bình Tân</t>
  </si>
  <si>
    <t>Quận Bình Tân</t>
  </si>
  <si>
    <t>19T40117</t>
  </si>
  <si>
    <t>19000011</t>
  </si>
  <si>
    <t>Huỳnh Nhựt</t>
  </si>
  <si>
    <t>Thành</t>
  </si>
  <si>
    <t>08/01/2003</t>
  </si>
  <si>
    <t>HS4797934005910</t>
  </si>
  <si>
    <t>139/26/13 Chiến Lược, P. Bình Trị Đông, Q. Bình Tân, TPHCM</t>
  </si>
  <si>
    <t>139/26/13 Chiến Lược, P. Bình Trị Đông, Q. Bình Tân, Tphcm</t>
  </si>
  <si>
    <t>139/26/13 Chiến Lược</t>
  </si>
  <si>
    <t xml:space="preserve"> P. Bình Trị Đông</t>
  </si>
  <si>
    <t xml:space="preserve"> Q. Bình Tân</t>
  </si>
  <si>
    <t>Phường Bình Trị Đông</t>
  </si>
  <si>
    <t>19T40039</t>
  </si>
  <si>
    <t>19000012</t>
  </si>
  <si>
    <t>Nguyễn Hoàng Minh</t>
  </si>
  <si>
    <t>Quân</t>
  </si>
  <si>
    <t>13/12/2000</t>
  </si>
  <si>
    <t>GD 4797933322737</t>
  </si>
  <si>
    <t>995/122 Hồng Bàng, Phường 12, Quận 6, Tp.Hồ Chí Minh</t>
  </si>
  <si>
    <t>995/122 Hồng Bàng</t>
  </si>
  <si>
    <t xml:space="preserve"> Phường 12</t>
  </si>
  <si>
    <t xml:space="preserve"> Quận 6</t>
  </si>
  <si>
    <t xml:space="preserve"> Tp.Hồ Chí Minh</t>
  </si>
  <si>
    <t>Quận 6</t>
  </si>
  <si>
    <t>Phường 12</t>
  </si>
  <si>
    <t>19C10036</t>
  </si>
  <si>
    <t>19000013</t>
  </si>
  <si>
    <t>Nguyễn Nhật</t>
  </si>
  <si>
    <t>Huy</t>
  </si>
  <si>
    <t>11/05/2004</t>
  </si>
  <si>
    <t>19T4-TKĐ1</t>
  </si>
  <si>
    <t>411/11/ Lê Đức Thọ f.17</t>
  </si>
  <si>
    <t xml:space="preserve">411/11/ Lê Đức Thọ ,F.17, QUẬN GÒ VẤP, TPHCM </t>
  </si>
  <si>
    <t xml:space="preserve">411/11/ Lê Đức Thọ </t>
  </si>
  <si>
    <t>F.17</t>
  </si>
  <si>
    <t xml:space="preserve"> QUẬN GÒ VẤP</t>
  </si>
  <si>
    <t xml:space="preserve"> TPHCM </t>
  </si>
  <si>
    <t>Quận Gò Vấp</t>
  </si>
  <si>
    <t>Phường 17</t>
  </si>
  <si>
    <t>19T40172</t>
  </si>
  <si>
    <t>Khoa Công nghệ Thông tin</t>
  </si>
  <si>
    <t>Thiết kế đồ họa</t>
  </si>
  <si>
    <t>19000014</t>
  </si>
  <si>
    <t>Vũ Trường</t>
  </si>
  <si>
    <t>Khanh</t>
  </si>
  <si>
    <t>30/10/2004</t>
  </si>
  <si>
    <t>7931924170</t>
  </si>
  <si>
    <t>19T4-LTM1</t>
  </si>
  <si>
    <t>499/44 Quang Trung, P.10, Q.Gò Vấp, TPHCM</t>
  </si>
  <si>
    <t>499/44 Quang Trung, P.10, Q.Gò Vấp, Tphcm</t>
  </si>
  <si>
    <t>499/44 Quang Trung</t>
  </si>
  <si>
    <t xml:space="preserve"> P.10</t>
  </si>
  <si>
    <t xml:space="preserve"> Q.Gò Vấp</t>
  </si>
  <si>
    <t>Phường 10</t>
  </si>
  <si>
    <t>19T40164</t>
  </si>
  <si>
    <t>14/05/2019</t>
  </si>
  <si>
    <t>Lập trình máy tính</t>
  </si>
  <si>
    <t>19000015</t>
  </si>
  <si>
    <t>Vũ Ngọc Mai</t>
  </si>
  <si>
    <t>Nữ</t>
  </si>
  <si>
    <t>7931883424</t>
  </si>
  <si>
    <t>19T4-MTT1</t>
  </si>
  <si>
    <t>499/44 Quang Trung, P.10, Quận Gò Vấp, TPHCM</t>
  </si>
  <si>
    <t>499/44 Quang Trung, P.10, Quận Gò Vấp, Tphcm</t>
  </si>
  <si>
    <t xml:space="preserve"> Quận Gò Vấp</t>
  </si>
  <si>
    <t>19T40175</t>
  </si>
  <si>
    <t>Khoa May - Thời trang</t>
  </si>
  <si>
    <t>May thời trang</t>
  </si>
  <si>
    <t>19000016</t>
  </si>
  <si>
    <t>Nguyễn Dương</t>
  </si>
  <si>
    <t>Thanh</t>
  </si>
  <si>
    <t>11/03/1997</t>
  </si>
  <si>
    <t>GD 4808023599812</t>
  </si>
  <si>
    <t>19C1-CNL1</t>
  </si>
  <si>
    <t>52 ấp Xóm Mới, xã Tân Lân, huyện Cần Đước, tỉnh Long An</t>
  </si>
  <si>
    <t>52 Ấp Xóm Mới, Xã Tân Lân, Huyện Cần Đước, Tỉnh Long An</t>
  </si>
  <si>
    <t>52 Ấp Xóm Mới</t>
  </si>
  <si>
    <t xml:space="preserve"> Xã Tân Lân</t>
  </si>
  <si>
    <t xml:space="preserve"> Huyện Cần Đước</t>
  </si>
  <si>
    <t xml:space="preserve"> Tỉnh Long An</t>
  </si>
  <si>
    <t>Huyện Cần Đước</t>
  </si>
  <si>
    <t>19C10088</t>
  </si>
  <si>
    <t>Công nghệ kỹ thuật nhiệt</t>
  </si>
  <si>
    <t>19000017</t>
  </si>
  <si>
    <t>Đặng Hữu</t>
  </si>
  <si>
    <t>Giác</t>
  </si>
  <si>
    <t>19/10/2000</t>
  </si>
  <si>
    <t>Lô D11, khu dân cư ấp Tân Hoà B,xã Tân Hoà,huyện Tân Hiệp,tỉnh Kiên Giang</t>
  </si>
  <si>
    <t>194 Trần Bá Giao, Phường 5, Quận Gò Vấp, Tp.HCM</t>
  </si>
  <si>
    <t>Lô D11 Khu Dân Cư Ấp Tân Hoà B,Xã Tân Hoà,Huyện Tân Hiệp,Tỉnh Kiên Giang</t>
  </si>
  <si>
    <t>Lô D11 Khu Dân Cư Ấp Tân Hoà B</t>
  </si>
  <si>
    <t>Xã Tân Hoà</t>
  </si>
  <si>
    <t>Huyện Tân Hiệp</t>
  </si>
  <si>
    <t>Tỉnh Kiên Giang</t>
  </si>
  <si>
    <t>Kiên Giang</t>
  </si>
  <si>
    <t>19C10004</t>
  </si>
  <si>
    <t>19000018</t>
  </si>
  <si>
    <t>Đào Thanh</t>
  </si>
  <si>
    <t>Tùng</t>
  </si>
  <si>
    <t>03/12/2002</t>
  </si>
  <si>
    <t>154/31/11A Đường Cống Lỡ, P.15, Q.Tân Bình, TPHCM</t>
  </si>
  <si>
    <t>154/31/11A Đường Cống Lỡ, P.15, Q.Tân Bình, Tphcm</t>
  </si>
  <si>
    <t>154/31/11A Đường Cống Lỡ</t>
  </si>
  <si>
    <t xml:space="preserve"> P.15</t>
  </si>
  <si>
    <t xml:space="preserve"> Q.Tân Bình</t>
  </si>
  <si>
    <t>Quận Tân Bình</t>
  </si>
  <si>
    <t>Phường 15</t>
  </si>
  <si>
    <t>19T40122</t>
  </si>
  <si>
    <t>19000019</t>
  </si>
  <si>
    <t>Phạm Hoàng</t>
  </si>
  <si>
    <t>Khôi</t>
  </si>
  <si>
    <t>17/07/2002</t>
  </si>
  <si>
    <t>125/16/26 Bùi Đình Túy P.24 Q.Bình Thạnh Tp HCM</t>
  </si>
  <si>
    <t>125/16/26 Bùi Đình Túy, P.24 ,Q.Bình Thạnh, Tp Hcm</t>
  </si>
  <si>
    <t>125/16/26 Bùi Đình Túy</t>
  </si>
  <si>
    <t xml:space="preserve"> P.24 </t>
  </si>
  <si>
    <t>Q.Bình Thạnh</t>
  </si>
  <si>
    <t xml:space="preserve"> Tp Hcm</t>
  </si>
  <si>
    <t>Quận Bình Thạnh</t>
  </si>
  <si>
    <t>Phường 24</t>
  </si>
  <si>
    <t>19T40314</t>
  </si>
  <si>
    <t>19000020</t>
  </si>
  <si>
    <t>Phan Nguyễn Thanh</t>
  </si>
  <si>
    <t>Thiện</t>
  </si>
  <si>
    <t>31/05/1996</t>
  </si>
  <si>
    <t>19T4-ĐCN1</t>
  </si>
  <si>
    <t>Phước Trung , Phước Chỉ , Trảng Bàng , Tây Ninh</t>
  </si>
  <si>
    <t>Phước Trung, Phước Chỉ, Trảng Bàng, Tây Ninh</t>
  </si>
  <si>
    <t xml:space="preserve">Phước Trung </t>
  </si>
  <si>
    <t xml:space="preserve"> Phước Chỉ </t>
  </si>
  <si>
    <t xml:space="preserve"> Trảng Bàng </t>
  </si>
  <si>
    <t xml:space="preserve"> Tây Ninh</t>
  </si>
  <si>
    <t>Tây Ninh</t>
  </si>
  <si>
    <t>Huyện Trảng Bàng</t>
  </si>
  <si>
    <t>19T40106</t>
  </si>
  <si>
    <t>15/05/2019</t>
  </si>
  <si>
    <t>19000021</t>
  </si>
  <si>
    <t>Đỗ Viết Thành</t>
  </si>
  <si>
    <t>An</t>
  </si>
  <si>
    <t>20/03/2004</t>
  </si>
  <si>
    <t>7937711664</t>
  </si>
  <si>
    <t>66/25 Phan Sào Nam P.11 Q.Tân Bình</t>
  </si>
  <si>
    <t>66/25 Phan Sào Nam, P.11, Q.Tân Bình,TPHCM</t>
  </si>
  <si>
    <t>66/25 Phan Sào Nam</t>
  </si>
  <si>
    <t xml:space="preserve"> P.11</t>
  </si>
  <si>
    <t>TPHCM</t>
  </si>
  <si>
    <t>Phường 11</t>
  </si>
  <si>
    <t>19T40112</t>
  </si>
  <si>
    <t>19000022</t>
  </si>
  <si>
    <t>Đào Tấn</t>
  </si>
  <si>
    <t>Phát</t>
  </si>
  <si>
    <t>24/11/2003</t>
  </si>
  <si>
    <t>19T4-CĐT1</t>
  </si>
  <si>
    <t>Tổ 10, Thôn 4, Đức Hạnh, Đức Linh, Bình Thuận</t>
  </si>
  <si>
    <t>36/13 Đường Bình Gỉa, Phường 13, Quận Tân Bình, Tp.HCM</t>
  </si>
  <si>
    <t>Tổ 10 Thôn 4, Đức Hạnh, Đức Linh, Bình Thuận</t>
  </si>
  <si>
    <t>Tổ 10 Thôn 4</t>
  </si>
  <si>
    <t xml:space="preserve"> Đức Hạnh</t>
  </si>
  <si>
    <t xml:space="preserve"> Đức Linh</t>
  </si>
  <si>
    <t xml:space="preserve"> Bình Thuận</t>
  </si>
  <si>
    <t>Bình Thuận</t>
  </si>
  <si>
    <t>Huyện Đức Linh</t>
  </si>
  <si>
    <t>19T40070</t>
  </si>
  <si>
    <t>Cơ điện tử</t>
  </si>
  <si>
    <t>19000023</t>
  </si>
  <si>
    <t>Nguyễn Cao</t>
  </si>
  <si>
    <t>Hưng</t>
  </si>
  <si>
    <t>02/07/1998</t>
  </si>
  <si>
    <t>HS 4797934304799</t>
  </si>
  <si>
    <t>19T2-TKW1</t>
  </si>
  <si>
    <t>30/2 Nguyễn Văn Cự kp5 p Tân Tạo A Q.Binh Tân Tp HCM</t>
  </si>
  <si>
    <t>30/2 Nguyễn Văn Cự Kp5, P Tân Tạo A, Q.Binh Tân, Tp Hcm</t>
  </si>
  <si>
    <t>30/2 Nguyễn Văn Cự Kp5</t>
  </si>
  <si>
    <t xml:space="preserve"> P Tân Tạo A</t>
  </si>
  <si>
    <t xml:space="preserve"> Q.Binh Tân</t>
  </si>
  <si>
    <t>Phường Tân Tạo A</t>
  </si>
  <si>
    <t>19T20059</t>
  </si>
  <si>
    <t>Chính quy 1N3</t>
  </si>
  <si>
    <t>Thiết kế trang Web</t>
  </si>
  <si>
    <t>19000024</t>
  </si>
  <si>
    <t>Tô Hà Kỳ</t>
  </si>
  <si>
    <t>Duyên</t>
  </si>
  <si>
    <t>06/02/2004</t>
  </si>
  <si>
    <t>19T4-NNA1</t>
  </si>
  <si>
    <t>152/48 Lý Chính Thắng, P.7, Q.3, TPHCM</t>
  </si>
  <si>
    <t>164C Võ Thị Sáu, Phường 8, Tp.HCM</t>
  </si>
  <si>
    <t>152/48 Lý Chính Thắng, P.7, Q.3, Tphcm</t>
  </si>
  <si>
    <t>152/48 Lý Chính Thắng</t>
  </si>
  <si>
    <t xml:space="preserve"> P.7</t>
  </si>
  <si>
    <t xml:space="preserve"> Q.3</t>
  </si>
  <si>
    <t>Quận 3</t>
  </si>
  <si>
    <t>Phường 07</t>
  </si>
  <si>
    <t>19T40348</t>
  </si>
  <si>
    <t>Khoa Khoa học cơ bản</t>
  </si>
  <si>
    <t>Tiếng Anh</t>
  </si>
  <si>
    <t>19000025</t>
  </si>
  <si>
    <t>Nguyễn Minh</t>
  </si>
  <si>
    <t>Ánh</t>
  </si>
  <si>
    <t>23/07/2004</t>
  </si>
  <si>
    <t>291D Hoàng Văn Thụ, P.2, Q. Tân Bình, TPHCM</t>
  </si>
  <si>
    <t>291D Hoàng Văn Thụ, P.2, Q. Tân Bình, Tphcm</t>
  </si>
  <si>
    <t>291D Hoàng Văn Thụ</t>
  </si>
  <si>
    <t xml:space="preserve"> P.2</t>
  </si>
  <si>
    <t xml:space="preserve"> Q. Tân Bình</t>
  </si>
  <si>
    <t>Phường 02</t>
  </si>
  <si>
    <t>19T40163</t>
  </si>
  <si>
    <t>19000026</t>
  </si>
  <si>
    <t>Võ Kiều Minh</t>
  </si>
  <si>
    <t>Thư</t>
  </si>
  <si>
    <t>25/02/1999</t>
  </si>
  <si>
    <t>D12/53 đường Huỳnh Văn Trí, ấp 4, xã Bình Chánh, huyện Bình Chánh, TPHCM</t>
  </si>
  <si>
    <t>D12/53 Đường Huỳnh Văn Trí Ấp 4, Xã Bình Chánh, Huyện Bình Chánh, Tphcm</t>
  </si>
  <si>
    <t>D12/53 Đường Huỳnh Văn Trí Ấp 4</t>
  </si>
  <si>
    <t xml:space="preserve"> Xã Bình Chánh</t>
  </si>
  <si>
    <t>Xã Bình Chánh</t>
  </si>
  <si>
    <t>19T40034</t>
  </si>
  <si>
    <t>19000027</t>
  </si>
  <si>
    <t>Lê Hoàng Quốc</t>
  </si>
  <si>
    <t>Anh</t>
  </si>
  <si>
    <t>HS4797931377033</t>
  </si>
  <si>
    <t>C12/37 ẤP 3B XÃ VĨNH LỘC B , BÌNH CHÁNH , TP.HCM</t>
  </si>
  <si>
    <t>C12/37 Ấp 3B ,Xã Vĩnh Lộc B , Bình Chánh , Tp.Hcm</t>
  </si>
  <si>
    <t xml:space="preserve">C12/37 Ấp 3B </t>
  </si>
  <si>
    <t xml:space="preserve">Xã Vĩnh Lộc B </t>
  </si>
  <si>
    <t xml:space="preserve"> Bình Chánh </t>
  </si>
  <si>
    <t xml:space="preserve"> Tp.Hcm</t>
  </si>
  <si>
    <t>Xã Vĩnh Lộc B</t>
  </si>
  <si>
    <t>19T40093</t>
  </si>
  <si>
    <t>16/05/2019</t>
  </si>
  <si>
    <t>19000028</t>
  </si>
  <si>
    <t>Bùi Hoàng An</t>
  </si>
  <si>
    <t>Vỹ</t>
  </si>
  <si>
    <t>27/10/2001</t>
  </si>
  <si>
    <t>263/10 Thạch Lam, P. Phú Thạch, Q. Tân Phú, TPHCM</t>
  </si>
  <si>
    <t>263/10 Thạch Lam, P. Phú Thạch, Q. Tân Phú, Tphcm</t>
  </si>
  <si>
    <t>263/10 Thạch Lam</t>
  </si>
  <si>
    <t xml:space="preserve"> P. Phú Thạch</t>
  </si>
  <si>
    <t xml:space="preserve"> Q. Tân Phú</t>
  </si>
  <si>
    <t>Phường Phú Thạnh</t>
  </si>
  <si>
    <t>19T40072</t>
  </si>
  <si>
    <t>19000029</t>
  </si>
  <si>
    <t>Mach</t>
  </si>
  <si>
    <t>Arafin</t>
  </si>
  <si>
    <t>15/02/2004</t>
  </si>
  <si>
    <t>7931931864</t>
  </si>
  <si>
    <t>127/29 Cao Thắng P.17  Q.Phú Nhuận Tp.HCM</t>
  </si>
  <si>
    <t>127/29 Cao Thắng ,P.17,  Q.Phú Nhuận ,Tp.Hcm</t>
  </si>
  <si>
    <t xml:space="preserve">127/29 Cao Thắng </t>
  </si>
  <si>
    <t>P.17</t>
  </si>
  <si>
    <t xml:space="preserve">  Q.Phú Nhuận </t>
  </si>
  <si>
    <t>Tp.Hcm</t>
  </si>
  <si>
    <t>Quận Phú Nhuận</t>
  </si>
  <si>
    <t>19T40374</t>
  </si>
  <si>
    <t>19000030</t>
  </si>
  <si>
    <t>Lê Nguyễn Trung</t>
  </si>
  <si>
    <t>Hiếu</t>
  </si>
  <si>
    <t>03/12/2004</t>
  </si>
  <si>
    <t>19T4-THU1</t>
  </si>
  <si>
    <t>105/10 Cao Thắng Phường 17, Q.Phú Nhuận TPHCM</t>
  </si>
  <si>
    <t>105/10 Cao Thắng, Phường 17, Q.Phú Nhuận Tphcm</t>
  </si>
  <si>
    <t>105/10 Cao Thắng</t>
  </si>
  <si>
    <t xml:space="preserve"> Phường 17</t>
  </si>
  <si>
    <t xml:space="preserve"> Q.Phú Nhuận </t>
  </si>
  <si>
    <t>19T40277</t>
  </si>
  <si>
    <t>Tin học ứng dụng</t>
  </si>
  <si>
    <t>19000031</t>
  </si>
  <si>
    <t>Huỳnh Thái</t>
  </si>
  <si>
    <t>Toàn</t>
  </si>
  <si>
    <t>07/09/2004</t>
  </si>
  <si>
    <t>216/3 Lạc Long Quân, Phường 10, Quận 11 TP.Hồ Chí Minh</t>
  </si>
  <si>
    <t>216/3 Lạc Long Quân, Phường 10, Quận 11, Tp.Hồ Chí Minh</t>
  </si>
  <si>
    <t>216/3 Lạc Long Quân</t>
  </si>
  <si>
    <t xml:space="preserve"> Phường 10</t>
  </si>
  <si>
    <t xml:space="preserve"> Quận 11</t>
  </si>
  <si>
    <t>Quận 11</t>
  </si>
  <si>
    <t>19T40194</t>
  </si>
  <si>
    <t>19000032</t>
  </si>
  <si>
    <t>Huỳnh Văn</t>
  </si>
  <si>
    <t>Đạt</t>
  </si>
  <si>
    <t>14/05/2004</t>
  </si>
  <si>
    <t>HS4797936735269</t>
  </si>
  <si>
    <t>19T4-QTM1</t>
  </si>
  <si>
    <t>66/12/9 Đường 45, Phường 14, Q.Gò Vấp TPHCM</t>
  </si>
  <si>
    <t>66/12/9 Đường 45, Phường 14, Q.Gò Vấp, Tphcm</t>
  </si>
  <si>
    <t>66/12/9 Đường 45</t>
  </si>
  <si>
    <t xml:space="preserve"> Phường 14</t>
  </si>
  <si>
    <t>Phường 14</t>
  </si>
  <si>
    <t>19T40232</t>
  </si>
  <si>
    <t>Quản trị mạng máy tính</t>
  </si>
  <si>
    <t>19000033</t>
  </si>
  <si>
    <t>Nguyễn Quốc</t>
  </si>
  <si>
    <t>Phục</t>
  </si>
  <si>
    <t>20/09/1997</t>
  </si>
  <si>
    <t>Số 72 Quang Trung, Tổ dân phố 2, TT.Chư Sê, huyện Chư Sê, tỉnh Gia Lai</t>
  </si>
  <si>
    <t>Số 72 Quang Trung Tổ Dân Phố 2, Tt.Chư Sê, Huyện Chư Sê, Tỉnh Gia Lai</t>
  </si>
  <si>
    <t>Số 72 Quang Trung Tổ Dân Phố 2</t>
  </si>
  <si>
    <t xml:space="preserve"> Tt.Chư Sê</t>
  </si>
  <si>
    <t xml:space="preserve"> Huyện Chư Sê</t>
  </si>
  <si>
    <t xml:space="preserve"> Tỉnh Gia Lai</t>
  </si>
  <si>
    <t>Gia Lai</t>
  </si>
  <si>
    <t>Huyện Chư Sê</t>
  </si>
  <si>
    <t>19C10129</t>
  </si>
  <si>
    <t>19000034</t>
  </si>
  <si>
    <t>Nguyễn Lê Minh</t>
  </si>
  <si>
    <t>Kha</t>
  </si>
  <si>
    <t>30/08/2004</t>
  </si>
  <si>
    <t>HS4797935719015</t>
  </si>
  <si>
    <t>19T4-TĐH1</t>
  </si>
  <si>
    <t>C9/28 Đường Trịnh Như Khuê, Ấp 3, Xã Bình Chánh, Huyện Bình Chánh, Tp.HCM</t>
  </si>
  <si>
    <t>C9/28 Đường Trịnh Như Khuê Ấp 3, Xã Bình Chánh, Huyện Bình Chánh, Tp.Hcm</t>
  </si>
  <si>
    <t>C9/28 Đường Trịnh Như Khuê Ấp 3</t>
  </si>
  <si>
    <t>19T40389</t>
  </si>
  <si>
    <t>17/05/2019</t>
  </si>
  <si>
    <t>Công nghệ kỹ thuật điều khiển tự động</t>
  </si>
  <si>
    <t>19000035</t>
  </si>
  <si>
    <t>Võ Thanh</t>
  </si>
  <si>
    <t>28/06/2004</t>
  </si>
  <si>
    <t>HS 4797928535928</t>
  </si>
  <si>
    <t>21/35 TRẦN BÁ THƯỚC P7 PHÚ NHUẬN</t>
  </si>
  <si>
    <t>21/35 Cầm Bá Thước ,P7 ,Phú Nhuận,tppcm</t>
  </si>
  <si>
    <t xml:space="preserve">21/35 Cầm Bá Thước </t>
  </si>
  <si>
    <t xml:space="preserve">P7 </t>
  </si>
  <si>
    <t>Phú Nhuận</t>
  </si>
  <si>
    <t>tppcm</t>
  </si>
  <si>
    <t>19T40278</t>
  </si>
  <si>
    <t>19000036</t>
  </si>
  <si>
    <t>Vũ Y</t>
  </si>
  <si>
    <t>Phụng</t>
  </si>
  <si>
    <t>13/10/2003</t>
  </si>
  <si>
    <t>148 Nguyễn Thị Nhỏ, P.15, Q.11, TPHCM</t>
  </si>
  <si>
    <t>148 Nguyễn Thị Nhỏ, P.15, Q.11, Tphcm</t>
  </si>
  <si>
    <t>148 Nguyễn Thị Nhỏ</t>
  </si>
  <si>
    <t xml:space="preserve"> Q.11</t>
  </si>
  <si>
    <t>19T40009</t>
  </si>
  <si>
    <t>19000037</t>
  </si>
  <si>
    <t>Ngô Khí</t>
  </si>
  <si>
    <t>Tài</t>
  </si>
  <si>
    <t>23/03/2000</t>
  </si>
  <si>
    <t>SV 4797938292389</t>
  </si>
  <si>
    <t>19C1-TKĐ1</t>
  </si>
  <si>
    <t>108 L1, Đường Hồ Tùng Mậu, Phường Bến Nghé, Quận 1, Thành phố Hồ Chí Minh</t>
  </si>
  <si>
    <t>182 Chiến Thắng, Phường 9, Quận Phú Nhuận</t>
  </si>
  <si>
    <t>108 L1 Đường Hồ Tùng Mậu, Phường Bến Nghé, Quận 1, Thành Phố Hồ Chí Minh</t>
  </si>
  <si>
    <t>108 L1 Đường Hồ Tùng Mậu</t>
  </si>
  <si>
    <t xml:space="preserve"> Phường Bến Nghé</t>
  </si>
  <si>
    <t xml:space="preserve"> Quận 1</t>
  </si>
  <si>
    <t xml:space="preserve"> Thành Phố Hồ Chí Minh</t>
  </si>
  <si>
    <t>14/04/2016</t>
  </si>
  <si>
    <t>Quận 1</t>
  </si>
  <si>
    <t>Phường Bến Nghé</t>
  </si>
  <si>
    <t>19C10062</t>
  </si>
  <si>
    <t>19000038</t>
  </si>
  <si>
    <t>Trần Ngọc</t>
  </si>
  <si>
    <t>Tú</t>
  </si>
  <si>
    <t>06/12/1996</t>
  </si>
  <si>
    <t>19C1-CCK1</t>
  </si>
  <si>
    <t>4E , Khu phố 2, Phường Trung Mỹ Tây, Quận 12, TPHCM</t>
  </si>
  <si>
    <t>4E  Khu Phố 2, Phường Trung Mỹ Tây, Quận 12, Tphcm</t>
  </si>
  <si>
    <t>4E  Khu Phố 2</t>
  </si>
  <si>
    <t xml:space="preserve"> Phường Trung Mỹ Tây</t>
  </si>
  <si>
    <t>Phường Trung Mỹ Tây</t>
  </si>
  <si>
    <t>19C10157</t>
  </si>
  <si>
    <t>18/05/2019</t>
  </si>
  <si>
    <t>Khoa Cơ khí</t>
  </si>
  <si>
    <t>Công nghệ kỹ thuật cơ khí</t>
  </si>
  <si>
    <t>19000039</t>
  </si>
  <si>
    <t>Mai Quốc</t>
  </si>
  <si>
    <t>26/07/2003</t>
  </si>
  <si>
    <t>19T4-ANM1</t>
  </si>
  <si>
    <t>225 Chung Cư Thanh Niên Bàu cát 2 p.14</t>
  </si>
  <si>
    <t>027 chung cư thanh niên đường bàu cát 2 phường 14 Quận Tân Bình</t>
  </si>
  <si>
    <t>225 Chung Cư Thanh Niên Bàu Cát 2 ,P.14, quận tb, tphcm</t>
  </si>
  <si>
    <t xml:space="preserve">225 Chung Cư Thanh Niên Bàu Cát 2 </t>
  </si>
  <si>
    <t>P.14</t>
  </si>
  <si>
    <t xml:space="preserve"> quận tb</t>
  </si>
  <si>
    <t xml:space="preserve"> tphcm</t>
  </si>
  <si>
    <t>05/05/2019</t>
  </si>
  <si>
    <t>19T40155</t>
  </si>
  <si>
    <t>An ninh mạng</t>
  </si>
  <si>
    <t>19000040</t>
  </si>
  <si>
    <t>Đỗ Trần Quốc</t>
  </si>
  <si>
    <t>11/03/2001</t>
  </si>
  <si>
    <t>B14/8 Khu Phố 1 Bình An Q.2 Tp HCM</t>
  </si>
  <si>
    <t>B14/8 Khu Phố 1, Bình An, Q.2 ,Tp Hcm</t>
  </si>
  <si>
    <t>B14/8 Khu Phố 1</t>
  </si>
  <si>
    <t xml:space="preserve"> Bình An</t>
  </si>
  <si>
    <t xml:space="preserve"> Q.2 </t>
  </si>
  <si>
    <t>Tp Hcm</t>
  </si>
  <si>
    <t>Quận 2</t>
  </si>
  <si>
    <t>Phường Bình An</t>
  </si>
  <si>
    <t>19T40409</t>
  </si>
  <si>
    <t>19000041</t>
  </si>
  <si>
    <t>Mạc Huỳnh Quốc</t>
  </si>
  <si>
    <t>07/10/1999</t>
  </si>
  <si>
    <t>số 144, Ấp Phú Đông 1, An Định, Mỏ Cày Nam, Bến Tre</t>
  </si>
  <si>
    <t>Số 144 Ấp Phú Đông 1, An Định, Mỏ Cày Nam, Bến Tre</t>
  </si>
  <si>
    <t>Số 144 Ấp Phú Đông 1</t>
  </si>
  <si>
    <t xml:space="preserve"> An Định</t>
  </si>
  <si>
    <t xml:space="preserve"> Mỏ Cày Nam</t>
  </si>
  <si>
    <t xml:space="preserve"> Bến Tre</t>
  </si>
  <si>
    <t>Tỉnh Bến Tre</t>
  </si>
  <si>
    <t>Huyện Mỏ Cày Nam</t>
  </si>
  <si>
    <t>Xã An Định</t>
  </si>
  <si>
    <t>Bến Tre</t>
  </si>
  <si>
    <t>19C10132</t>
  </si>
  <si>
    <t>19000042</t>
  </si>
  <si>
    <t>Nguyễn Thị Đình</t>
  </si>
  <si>
    <t>Trúc</t>
  </si>
  <si>
    <t>03/09/2000</t>
  </si>
  <si>
    <t>số nhà 438, Ấp Phú Lộc Thượng, xã An Định, huyện Mỏ Cày Nam, tỉnh Bến Tre</t>
  </si>
  <si>
    <t>Số Nhà 438 Ấp Phú Lộc Thượng, Xã An Định, Huyện Mỏ Cày Nam, Tỉnh Bến Tre</t>
  </si>
  <si>
    <t>Số Nhà 438 Ấp Phú Lộc Thượng</t>
  </si>
  <si>
    <t xml:space="preserve"> Xã An Định</t>
  </si>
  <si>
    <t xml:space="preserve"> Huyện Mỏ Cày Nam</t>
  </si>
  <si>
    <t xml:space="preserve"> Tỉnh Bến Tre</t>
  </si>
  <si>
    <t>19C10133</t>
  </si>
  <si>
    <t>19000043</t>
  </si>
  <si>
    <t>Nguyễn Thanh</t>
  </si>
  <si>
    <t>Tâm</t>
  </si>
  <si>
    <t>26/06/2004</t>
  </si>
  <si>
    <t>7930215806</t>
  </si>
  <si>
    <t>55/12 Đường Số 7, P.7, Q.Gò Vấp</t>
  </si>
  <si>
    <t>55/12 Đường Số 7, P.7, Q.Gò Vấp,tphcm</t>
  </si>
  <si>
    <t>55/12 Đường Số 7</t>
  </si>
  <si>
    <t>tphcm</t>
  </si>
  <si>
    <t>19T40415</t>
  </si>
  <si>
    <t>20/05/2019</t>
  </si>
  <si>
    <t>19000044</t>
  </si>
  <si>
    <t>Lê Đức</t>
  </si>
  <si>
    <t>Trong</t>
  </si>
  <si>
    <t>30/10/1996</t>
  </si>
  <si>
    <t>19C1-ĐĐT1</t>
  </si>
  <si>
    <t>Số 16 tổ 1 ấp 1 xã tân ân, huyện cần đước, tỉnh long an</t>
  </si>
  <si>
    <t>Tân Ân- Cần Đước- Long An</t>
  </si>
  <si>
    <t>Số 16 Tổ 1 Ấp 1 Xã Tân Ân, Huyện Cần Đước, Tỉnh Long An</t>
  </si>
  <si>
    <t xml:space="preserve">Số 16 Tổ 1 Ấp 1 </t>
  </si>
  <si>
    <t>Xã Tân Ân</t>
  </si>
  <si>
    <t>10/12/2015</t>
  </si>
  <si>
    <t>19C10169</t>
  </si>
  <si>
    <t>Công nghệ kỹ thuật điện, điện tử</t>
  </si>
  <si>
    <t>19000045</t>
  </si>
  <si>
    <t>06/04/1999</t>
  </si>
  <si>
    <t>19T2-ĐCN1</t>
  </si>
  <si>
    <t>Phú Thịnh, Tây Phú, Tây Sơn, Bình Định</t>
  </si>
  <si>
    <t>Phú Thịnh</t>
  </si>
  <si>
    <t xml:space="preserve"> Tây Phú</t>
  </si>
  <si>
    <t xml:space="preserve"> Tây Sơn</t>
  </si>
  <si>
    <t xml:space="preserve"> Bình Định</t>
  </si>
  <si>
    <t>Đối tượng 01</t>
  </si>
  <si>
    <t>Bình Định</t>
  </si>
  <si>
    <t>Huyện Tây Sơn</t>
  </si>
  <si>
    <t>19T20005</t>
  </si>
  <si>
    <t>19000046</t>
  </si>
  <si>
    <t>Trần Nhật</t>
  </si>
  <si>
    <t>Phong</t>
  </si>
  <si>
    <t>22/01/2004</t>
  </si>
  <si>
    <t>225 Lạc Long Quân, Phường 3, Quận 11, Tp.HCM</t>
  </si>
  <si>
    <t>225 Lạc Long Quân, Phường 3, Quận 11, Tp.Hcm</t>
  </si>
  <si>
    <t>225 Lạc Long Quân</t>
  </si>
  <si>
    <t xml:space="preserve"> Phường 3</t>
  </si>
  <si>
    <t>Phường 03</t>
  </si>
  <si>
    <t>19T40293</t>
  </si>
  <si>
    <t>19000047</t>
  </si>
  <si>
    <t>Kỳ Chí</t>
  </si>
  <si>
    <t>28/08/2004</t>
  </si>
  <si>
    <t>027 LÔ A CHUNG CƯ LẠC LONG QUÂN PHƯỜNG 5 QUẬN 11 TP.HCM</t>
  </si>
  <si>
    <t>027 Lô A Chung Cư Lạc Long Quân, Phường 5, Quận 11, Tp.Hcm</t>
  </si>
  <si>
    <t>027 Lô A Chung Cư Lạc Long Quân</t>
  </si>
  <si>
    <t xml:space="preserve"> Phường 5</t>
  </si>
  <si>
    <t>Phường 05</t>
  </si>
  <si>
    <t>19T40042</t>
  </si>
  <si>
    <t>19000048</t>
  </si>
  <si>
    <t>Nguyễn Đăng</t>
  </si>
  <si>
    <t>04/07/2000</t>
  </si>
  <si>
    <t>HS 4797935021523</t>
  </si>
  <si>
    <t>164 đường số 1, ấp 3, xã Phước Vĩnh An, huyện Củ Chi, TP HCM</t>
  </si>
  <si>
    <t>164 Đường Số 1 Ấp 3, Xã Phước Vĩnh An, Huyện Củ Chi, Tp Hcm</t>
  </si>
  <si>
    <t>164 Đường Số 1 Ấp 3</t>
  </si>
  <si>
    <t xml:space="preserve"> Xã Phước Vĩnh An</t>
  </si>
  <si>
    <t>Xã Phước Vĩnh An</t>
  </si>
  <si>
    <t>19C10363</t>
  </si>
  <si>
    <t>19000049</t>
  </si>
  <si>
    <t>Huỳnh Trung</t>
  </si>
  <si>
    <t>Nhân</t>
  </si>
  <si>
    <t>28/04/2001</t>
  </si>
  <si>
    <t>HS 4797937633341</t>
  </si>
  <si>
    <t>1/139B Ấp Đình Xã Tuân Xuân, Huyện Học Môn, TPHCM</t>
  </si>
  <si>
    <t>1/139B Ấp Đình, Xã Tân Xuân, Huyện Học Môn, Tphcm</t>
  </si>
  <si>
    <t>1/139B Ấp Đình</t>
  </si>
  <si>
    <t xml:space="preserve"> Xã Tân Xuân</t>
  </si>
  <si>
    <t xml:space="preserve"> Huyện Học Môn</t>
  </si>
  <si>
    <t>Huyện Hóc Môn</t>
  </si>
  <si>
    <t>Xã Tân Xuân</t>
  </si>
  <si>
    <t>19C10340</t>
  </si>
  <si>
    <t>19000050</t>
  </si>
  <si>
    <t>Trần Kim</t>
  </si>
  <si>
    <t>Thảo</t>
  </si>
  <si>
    <t>19/05/2001</t>
  </si>
  <si>
    <t>HS 4797935362287</t>
  </si>
  <si>
    <t>19C1-MVT1</t>
  </si>
  <si>
    <t>3/160B ấp Đình, xã Tần Xuân, huyện Hóc Môn, TPHCM</t>
  </si>
  <si>
    <t>3/160B Ấp Đình, Xã Tân Xuân, Huyện Hóc Môn, Tphcm</t>
  </si>
  <si>
    <t>3/160B Ấp Đình</t>
  </si>
  <si>
    <t xml:space="preserve"> Huyện Hóc Môn</t>
  </si>
  <si>
    <t>19C10473</t>
  </si>
  <si>
    <t>Công nghệ may Veston</t>
  </si>
  <si>
    <t>19000051</t>
  </si>
  <si>
    <t>Nguyễn Tuấn</t>
  </si>
  <si>
    <t>22/04/2003</t>
  </si>
  <si>
    <t>HS 4797939201157</t>
  </si>
  <si>
    <t>11/3 ấp xóm đồng xã Tân Phú Trung Củ Chi</t>
  </si>
  <si>
    <t>11/3 ấp xóm đồng xã Tan phú trung củ chi</t>
  </si>
  <si>
    <t>11/3 Ấp Xóm Đồng, Xã Tân Phú Trung ,Củ Chi,tphcm</t>
  </si>
  <si>
    <t>11/3 Ấp Xóm Đồng</t>
  </si>
  <si>
    <t xml:space="preserve"> Xã Tân Phú Trung </t>
  </si>
  <si>
    <t>Củ Chi</t>
  </si>
  <si>
    <t>Xã Tân Phú Trung</t>
  </si>
  <si>
    <t>19T40148</t>
  </si>
  <si>
    <t>21/05/2019</t>
  </si>
  <si>
    <t>19000052</t>
  </si>
  <si>
    <t>Nguyễn Thị Quỳnh</t>
  </si>
  <si>
    <t>Như</t>
  </si>
  <si>
    <t>22/06/2004</t>
  </si>
  <si>
    <t>HS 4797936735319</t>
  </si>
  <si>
    <t>19T4-QTD1</t>
  </si>
  <si>
    <t>445/17, đường Phan Huy Ích, phường 14, quận Gò Vấp, thành phố Hồ Chí Minh</t>
  </si>
  <si>
    <t>911/29 Quang Trung, Phường 14, Quận Gò Vấp, Tp.HCM</t>
  </si>
  <si>
    <t>445/17Đường Phan Huy Ích, Phường 14, Quận Gò Vấp, Thành Phố Hồ Chí Minh</t>
  </si>
  <si>
    <t>445/17Đường Phan Huy Ích</t>
  </si>
  <si>
    <t>19T40410</t>
  </si>
  <si>
    <t>Quản trị doanh nghiệp</t>
  </si>
  <si>
    <t>19000053</t>
  </si>
  <si>
    <t>Trương Thị Hải</t>
  </si>
  <si>
    <t>Yến</t>
  </si>
  <si>
    <t>18/01/2004</t>
  </si>
  <si>
    <t>HS 4797930068545</t>
  </si>
  <si>
    <t>129/5 Nguyễn Duy Cung, phường 12, quận Gò Vấp, thành phố Hồ Chí Minh</t>
  </si>
  <si>
    <t>129/5 Nguyễn Duy Cung, Phường 12, Quận Gò Vấp, Thành Phố Hồ Chí Minh</t>
  </si>
  <si>
    <t>129/5 Nguyễn Duy Cung</t>
  </si>
  <si>
    <t>11/03/2019</t>
  </si>
  <si>
    <t>19T40403</t>
  </si>
  <si>
    <t>19000054</t>
  </si>
  <si>
    <t>Phan Đức</t>
  </si>
  <si>
    <t>Trường</t>
  </si>
  <si>
    <t>02/09/2003</t>
  </si>
  <si>
    <t>19T4-LĐL1</t>
  </si>
  <si>
    <t>87/57/2/2 Nguyễn Sỹ Sách, phường 15, Quận Tân Bình, Tp. Hồ Chí Minh</t>
  </si>
  <si>
    <t>87/57/2/2 Nguyễn Sỹ Sách, Phường 15, Quận Tân Bình, Tp. Hồ Chí Minh</t>
  </si>
  <si>
    <t>87/57/2/2 Nguyễn Sỹ Sách</t>
  </si>
  <si>
    <t xml:space="preserve"> Phường 15</t>
  </si>
  <si>
    <t xml:space="preserve"> Quận Tân Bình</t>
  </si>
  <si>
    <t>19T40382</t>
  </si>
  <si>
    <t>Lắp đặt thiết bị lạnh</t>
  </si>
  <si>
    <t>19000055</t>
  </si>
  <si>
    <t>Kha Trương Đại</t>
  </si>
  <si>
    <t>Phước</t>
  </si>
  <si>
    <t>31/07/2004</t>
  </si>
  <si>
    <t>HS 4797932642826</t>
  </si>
  <si>
    <t>63/13 đường 702 Hồng Bàng, phường 1, quận 11, Tp.HCM</t>
  </si>
  <si>
    <t>63/13 Đường 702 Hồng Bàng, Phường 1, Quận 11, Tp.Hcm</t>
  </si>
  <si>
    <t>63/13 Đường 702 Hồng Bàng</t>
  </si>
  <si>
    <t xml:space="preserve"> Phường 1</t>
  </si>
  <si>
    <t>Phường 01</t>
  </si>
  <si>
    <t>19T40414</t>
  </si>
  <si>
    <t>19000056</t>
  </si>
  <si>
    <t>Bành Nguyễn Cao</t>
  </si>
  <si>
    <t>Minh</t>
  </si>
  <si>
    <t>17/07/2004</t>
  </si>
  <si>
    <t>HS 4797936735463</t>
  </si>
  <si>
    <t>445/1 đường Phan Huy Ích, phường 14, quận Gò Vấp</t>
  </si>
  <si>
    <t>445/1 ĐƯỜNG PHAN HUY ÍCH PHƯỜNG 14 QUẬN GÒ VẤP</t>
  </si>
  <si>
    <t>445/1 Đường Phan Huy Ích, Phường 14, Quận Gò Vấp,tphcm</t>
  </si>
  <si>
    <t>445/1 Đường Phan Huy Ích</t>
  </si>
  <si>
    <t>19T40443</t>
  </si>
  <si>
    <t>19000057</t>
  </si>
  <si>
    <t>Võ Trường</t>
  </si>
  <si>
    <t>Duy</t>
  </si>
  <si>
    <t>04/02/2004</t>
  </si>
  <si>
    <t>HS 4797937812125</t>
  </si>
  <si>
    <t>956/4 Âu Cơ, P.14, Q.Tân Bình, Tp HCM</t>
  </si>
  <si>
    <t>956/4 Âu Cơ, P.14, Q.Tân Bình, Tp Hcm</t>
  </si>
  <si>
    <t>956/4 Âu Cơ</t>
  </si>
  <si>
    <t xml:space="preserve"> P.14</t>
  </si>
  <si>
    <t>19T40317</t>
  </si>
  <si>
    <t>19000058</t>
  </si>
  <si>
    <t>Huỳnh Phước</t>
  </si>
  <si>
    <t>18/09/2004</t>
  </si>
  <si>
    <t>7221639694</t>
  </si>
  <si>
    <t>19T4-BCN1</t>
  </si>
  <si>
    <t>xã An Cơ, Huyện Châu Thành, tỉnh Tây Ninh</t>
  </si>
  <si>
    <t>,Xã An Cơ, Huyện Châu Thành, Tỉnh Tây Ninh</t>
  </si>
  <si>
    <t>Xã An Cơ</t>
  </si>
  <si>
    <t xml:space="preserve"> Huyện Châu Thành</t>
  </si>
  <si>
    <t xml:space="preserve"> Tỉnh Tây Ninh</t>
  </si>
  <si>
    <t>Huyện Châu Thành</t>
  </si>
  <si>
    <t>19T40467</t>
  </si>
  <si>
    <t>Bảo trì hệ thống thiết bị công nghiệp</t>
  </si>
  <si>
    <t>19000059</t>
  </si>
  <si>
    <t>Đặng Hồ Vũ</t>
  </si>
  <si>
    <t>Lâm</t>
  </si>
  <si>
    <t>30/09/1999</t>
  </si>
  <si>
    <t>Khu Phố Long Sơn , Phường Mũi Né , Thành Phố Phan Thiết , Tỉnh Bình Thuận</t>
  </si>
  <si>
    <t>20/11 Nguyễn Thị Thập, Phường Bình Thuận , Quận 7, Tp.HCM</t>
  </si>
  <si>
    <t xml:space="preserve">Khu Phố Long Sơn </t>
  </si>
  <si>
    <t xml:space="preserve"> Phường Mũi Né </t>
  </si>
  <si>
    <t xml:space="preserve"> Thành Phố Phan Thiết </t>
  </si>
  <si>
    <t xml:space="preserve"> Tỉnh Bình Thuận</t>
  </si>
  <si>
    <t>Thành phố Phan Thiết</t>
  </si>
  <si>
    <t>19C10322</t>
  </si>
  <si>
    <t>19000060</t>
  </si>
  <si>
    <t>Nguyễn Anh</t>
  </si>
  <si>
    <t>08/06/2004</t>
  </si>
  <si>
    <t>11 Đường Số 6, P.15, Q. Gò Vấp, TPHCM</t>
  </si>
  <si>
    <t>11 Đường Số 6, P.15, Q. Gò Vấp, Tphcm</t>
  </si>
  <si>
    <t>11 Đường Số 6</t>
  </si>
  <si>
    <t xml:space="preserve"> Q. Gò Vấp</t>
  </si>
  <si>
    <t>19T40173</t>
  </si>
  <si>
    <t>19000061</t>
  </si>
  <si>
    <t>Nguyễn Phan Hoàng</t>
  </si>
  <si>
    <t>Phúc</t>
  </si>
  <si>
    <t>08/05/1994</t>
  </si>
  <si>
    <t>GD 4606020438078</t>
  </si>
  <si>
    <t>194 Nguyễn Huệ, khu phố 7, thị trấn Liên Hương, Tỉnh Bình Thuận</t>
  </si>
  <si>
    <t>84/19C Đường Số 2, Tân Quy, Quận 7, Tp.HCM</t>
  </si>
  <si>
    <t>194 Nguyễn Huệ, Khu Phố 7, Thị Trấn Liên Hương, Tỉnh Bình Thuận</t>
  </si>
  <si>
    <t>194 Nguyễn Huệ</t>
  </si>
  <si>
    <t xml:space="preserve"> Khu Phố 7</t>
  </si>
  <si>
    <t xml:space="preserve"> Thị Trấn Liên Hương</t>
  </si>
  <si>
    <t>Huyện Tuy Phong</t>
  </si>
  <si>
    <t>19C10151</t>
  </si>
  <si>
    <t>19000062</t>
  </si>
  <si>
    <t>Lê Đăng</t>
  </si>
  <si>
    <t>30/10/2001</t>
  </si>
  <si>
    <t>7021448958</t>
  </si>
  <si>
    <t>19T4-ĐĐT1</t>
  </si>
  <si>
    <t>Tổ 1 - An Hòa - Thanh An - Hớn Quản - Bình Phước.</t>
  </si>
  <si>
    <t>29/14 Đường B3, Phường Tây Thạnh, Quận Tân Phú, Tp.HCM</t>
  </si>
  <si>
    <t>Tổ 1 An Hòa ,Thanh An ,Hớn Quản , Bình Phước.</t>
  </si>
  <si>
    <t xml:space="preserve">Tổ 1 An Hòa </t>
  </si>
  <si>
    <t xml:space="preserve">Thanh An </t>
  </si>
  <si>
    <t xml:space="preserve">Hớn Quản </t>
  </si>
  <si>
    <t xml:space="preserve"> Bình Phước.</t>
  </si>
  <si>
    <t>Bình Phước</t>
  </si>
  <si>
    <t>Huyện Hớn Quản</t>
  </si>
  <si>
    <t>19T40065</t>
  </si>
  <si>
    <t>22/05/2019</t>
  </si>
  <si>
    <t>19000063</t>
  </si>
  <si>
    <t>Bùi Minh</t>
  </si>
  <si>
    <t>Tuấn</t>
  </si>
  <si>
    <t>09/04/2004</t>
  </si>
  <si>
    <t>HS4797937959008</t>
  </si>
  <si>
    <t>377/43E, CMT8, Phường 13, Quận 10, Tp.HCM</t>
  </si>
  <si>
    <t>377/43E Cmt8, Phường 13, Quận 10, Tp.Hcm</t>
  </si>
  <si>
    <t>377/43E Cmt8</t>
  </si>
  <si>
    <t xml:space="preserve"> Phường 13</t>
  </si>
  <si>
    <t xml:space="preserve"> Quận 10</t>
  </si>
  <si>
    <t>Quận 10</t>
  </si>
  <si>
    <t>Phường 13</t>
  </si>
  <si>
    <t>19T40491</t>
  </si>
  <si>
    <t>19000064</t>
  </si>
  <si>
    <t>Xa Đồng</t>
  </si>
  <si>
    <t>09/10/2003</t>
  </si>
  <si>
    <t>GD4795121590334</t>
  </si>
  <si>
    <t>38/23 đường số 18 B; KP 10; phường Bình Hưng Hòa A; quận Bình Tân; Tp.Hồ Chí Minh</t>
  </si>
  <si>
    <t>38/23 Đường Số 18 B Kp 10; Phường Bình Hưng Hòa A; Quận Bình Tân; Tp.Hồ Chí Minh</t>
  </si>
  <si>
    <t>38/23 Đường Số 18 B Kp 10</t>
  </si>
  <si>
    <t>Quảng Ngãi</t>
  </si>
  <si>
    <t>Huyện Tư Nghĩa</t>
  </si>
  <si>
    <t>19T40045</t>
  </si>
  <si>
    <t>19000065</t>
  </si>
  <si>
    <t>Nguyễn Phú</t>
  </si>
  <si>
    <t>27/07/2004</t>
  </si>
  <si>
    <t>309/31 Võ Văn Ngân , Linh Chiểu, Thủ Đức,</t>
  </si>
  <si>
    <t>309/31 Võ Văn Ngân , Linh Chiểu, Thủ Đức,tphcm</t>
  </si>
  <si>
    <t xml:space="preserve">309/31 Võ Văn Ngân </t>
  </si>
  <si>
    <t xml:space="preserve"> Linh Chiểu</t>
  </si>
  <si>
    <t xml:space="preserve"> Thủ Đức</t>
  </si>
  <si>
    <t>Quận Thủ Đức</t>
  </si>
  <si>
    <t>Phường Linh Chiểu</t>
  </si>
  <si>
    <t>19T40216</t>
  </si>
  <si>
    <t>19000066</t>
  </si>
  <si>
    <t>Trung</t>
  </si>
  <si>
    <t>15/09/2004</t>
  </si>
  <si>
    <t>HS4797937970717</t>
  </si>
  <si>
    <t>234 Đường số 6, Phường 7, Gò Vấp,TPHCM</t>
  </si>
  <si>
    <t>234 Đường Số 6, Phường 7, Gò Vấp,Tphcm</t>
  </si>
  <si>
    <t>234 Đường Số 6</t>
  </si>
  <si>
    <t xml:space="preserve"> Phường 7</t>
  </si>
  <si>
    <t xml:space="preserve"> Gò Vấp</t>
  </si>
  <si>
    <t>Tphcm</t>
  </si>
  <si>
    <t>19T40500</t>
  </si>
  <si>
    <t>19000067</t>
  </si>
  <si>
    <t>Trịnh Đức</t>
  </si>
  <si>
    <t>26/02/2004</t>
  </si>
  <si>
    <t>HS4797935628128</t>
  </si>
  <si>
    <t>19T4-TKW1</t>
  </si>
  <si>
    <t>Thôn Lam Vĩ, Xã Thiệu Vũ, Huyện Thiệu Hóa, Tỉnh Thanh Hóa</t>
  </si>
  <si>
    <t>29/5Đ, Ấp Tẩy Lân, Xã Bà Điểm, Huyện Hóc Môn, Tp.HCM</t>
  </si>
  <si>
    <t>Thôn Lam Vĩ</t>
  </si>
  <si>
    <t xml:space="preserve"> Xã Thiệu Vũ</t>
  </si>
  <si>
    <t xml:space="preserve"> Huyện Thiệu Hóa</t>
  </si>
  <si>
    <t xml:space="preserve"> Tỉnh Thanh Hóa</t>
  </si>
  <si>
    <t>Thanh Hoá</t>
  </si>
  <si>
    <t>Huyện Thiệu Hoá</t>
  </si>
  <si>
    <t>19T40482</t>
  </si>
  <si>
    <t>19000068</t>
  </si>
  <si>
    <t>Nguyễn Phương</t>
  </si>
  <si>
    <t>22/09/2004</t>
  </si>
  <si>
    <t>HS 47979 36735522</t>
  </si>
  <si>
    <t>Tổ 5, Khu 12, Long Đức, Long Thành, Đồng Nai</t>
  </si>
  <si>
    <t>61/33 Phạm Văn Chiêu, Phường 14, Quận Gò Vấp, Tp.HCM</t>
  </si>
  <si>
    <t>Tổ 5 Khu 12, Long Đức, Long Thành, Đồng Nai</t>
  </si>
  <si>
    <t>Tổ 5 Khu 12</t>
  </si>
  <si>
    <t xml:space="preserve"> Long Đức</t>
  </si>
  <si>
    <t xml:space="preserve"> Long Thành</t>
  </si>
  <si>
    <t xml:space="preserve"> Đồng Nai</t>
  </si>
  <si>
    <t>19T40199</t>
  </si>
  <si>
    <t>19000069</t>
  </si>
  <si>
    <t>Phùng Minh</t>
  </si>
  <si>
    <t>Nhật</t>
  </si>
  <si>
    <t>22/08/2004</t>
  </si>
  <si>
    <t>HS4797931981574</t>
  </si>
  <si>
    <t>196/14 Nguyễn Thượng Hiền, phường 5</t>
  </si>
  <si>
    <t>196/14 Nguyễn Thượng Hiền, Phường 5, q3,tphcm</t>
  </si>
  <si>
    <t>196/14 Nguyễn Thượng Hiền</t>
  </si>
  <si>
    <t xml:space="preserve"> q3</t>
  </si>
  <si>
    <t>19T40503</t>
  </si>
  <si>
    <t>19000070</t>
  </si>
  <si>
    <t>Nguyễn Hùng</t>
  </si>
  <si>
    <t>Mạnh</t>
  </si>
  <si>
    <t>01/08/2004</t>
  </si>
  <si>
    <t>HS4797928816197</t>
  </si>
  <si>
    <t>72/2A, Tổ 66B, Khu Phố 6, PTTN, Q.12, TPHCM</t>
  </si>
  <si>
    <t>72/2A Tổ 66B Khu Phố 6, Pttn, Q.12, Tphcm</t>
  </si>
  <si>
    <t>72/2A Tổ 66B Khu Phố 6</t>
  </si>
  <si>
    <t xml:space="preserve"> Pttn</t>
  </si>
  <si>
    <t xml:space="preserve"> Q.12</t>
  </si>
  <si>
    <t>19T40241</t>
  </si>
  <si>
    <t>19000071</t>
  </si>
  <si>
    <t>Nguyễn Tấn</t>
  </si>
  <si>
    <t>Thịnh</t>
  </si>
  <si>
    <t>13/10/2004</t>
  </si>
  <si>
    <t>1057 Nguyễn Ảnh Thủ F Tân Chính Hiệp Q12</t>
  </si>
  <si>
    <t>90A Phan Đăng Lưu, Phường 5, Quận Phú Nhuận, Tp.HCM</t>
  </si>
  <si>
    <t>1057 Nguyễn Ảnh Thủ, F Tân Chính Hiệp ,Q12,tphcm</t>
  </si>
  <si>
    <t>1057 Nguyễn Ảnh Thủ</t>
  </si>
  <si>
    <t xml:space="preserve"> F Tân Chính Hiệp </t>
  </si>
  <si>
    <t>Q12</t>
  </si>
  <si>
    <t>Phường Tân Chánh Hiệp</t>
  </si>
  <si>
    <t>19T40281</t>
  </si>
  <si>
    <t>19000072</t>
  </si>
  <si>
    <t>Nguyễn Hoàng</t>
  </si>
  <si>
    <t>28/09/2004</t>
  </si>
  <si>
    <t>19T4-CCK1</t>
  </si>
  <si>
    <t>231/57/70 Bình Tiên, Phường 8, Quận 6, TPHCM</t>
  </si>
  <si>
    <t>231/57/70 Bình Tiên, Phường 8, Quận 6, Tphcm</t>
  </si>
  <si>
    <t>231/57/70 Bình Tiên</t>
  </si>
  <si>
    <t xml:space="preserve"> Phường 8</t>
  </si>
  <si>
    <t>Phường 08</t>
  </si>
  <si>
    <t>19T40149</t>
  </si>
  <si>
    <t>19000073</t>
  </si>
  <si>
    <t>15/04/2004</t>
  </si>
  <si>
    <t>xã Tiên Lương, huyện Cẩm Khê, tỉnh Phú Thọ</t>
  </si>
  <si>
    <t>688/19 Đường Tân Kỳ Tân Qúi, Phường Bình Hưng Hòa, Quận Bình Tân, Tp.HCM</t>
  </si>
  <si>
    <t>,Xã Tiên Lương, Huyện Cẩm Khê, Tỉnh Phú Thọ</t>
  </si>
  <si>
    <t>Xã Tiên Lương</t>
  </si>
  <si>
    <t xml:space="preserve"> Huyện Cẩm Khê</t>
  </si>
  <si>
    <t xml:space="preserve"> Tỉnh Phú Thọ</t>
  </si>
  <si>
    <t>19T40158</t>
  </si>
  <si>
    <t>23/05/2019</t>
  </si>
  <si>
    <t>19000074</t>
  </si>
  <si>
    <t>Võ Lân Đông</t>
  </si>
  <si>
    <t>21/10/2004</t>
  </si>
  <si>
    <t>46 Hoàng Văn Hòe, P.Tân Quý, Q.Tân Phú, TpHCM</t>
  </si>
  <si>
    <t>46 Hoàng Văn Hòe, P.Tân Quý, Q.Tân Phú, Tphcm</t>
  </si>
  <si>
    <t>46 Hoàng Văn Hòe</t>
  </si>
  <si>
    <t xml:space="preserve"> P.Tân Quý</t>
  </si>
  <si>
    <t>Phường Tân Quý</t>
  </si>
  <si>
    <t>19T40214</t>
  </si>
  <si>
    <t>19000075</t>
  </si>
  <si>
    <t>19000076</t>
  </si>
  <si>
    <t>Nguyễn Thái Trung</t>
  </si>
  <si>
    <t>Nguyên</t>
  </si>
  <si>
    <t>16/01/2000</t>
  </si>
  <si>
    <t>GD 4797931905610</t>
  </si>
  <si>
    <t>23/2 Đặng Văn Ngữ, phường 10, quận Phú Nhuận, Tp.HCM</t>
  </si>
  <si>
    <t>80/9 Huỳnh Văn Nghệ, Phường 15, Quận Tân Bình, Tp.HCM</t>
  </si>
  <si>
    <t>23/2 Đặng Văn Ngữ, Phường 10, Quận Phú Nhuận, Tp.Hcm</t>
  </si>
  <si>
    <t>23/2 Đặng Văn Ngữ</t>
  </si>
  <si>
    <t xml:space="preserve"> Quận Phú Nhuận</t>
  </si>
  <si>
    <t>19C10533</t>
  </si>
  <si>
    <t>19000077</t>
  </si>
  <si>
    <t>14/07/2004</t>
  </si>
  <si>
    <t>HS 4757526412835</t>
  </si>
  <si>
    <t>Xã Bắc Sơn, Trảng Bom, Đồng Nai</t>
  </si>
  <si>
    <t>,Xã Bắc Sơn, Trảng Bom, Đồng Nai</t>
  </si>
  <si>
    <t>Xã Bắc Sơn</t>
  </si>
  <si>
    <t xml:space="preserve"> Trảng Bom</t>
  </si>
  <si>
    <t>Huyện Trảng Bom</t>
  </si>
  <si>
    <t>19T40324</t>
  </si>
  <si>
    <t>19000078</t>
  </si>
  <si>
    <t>Lưu Dân</t>
  </si>
  <si>
    <t>17/12/2002</t>
  </si>
  <si>
    <t>HS 4797939068260</t>
  </si>
  <si>
    <t>10/23B Cống Lỡ, Phường 15, QuậnTân Bình, TPHCM</t>
  </si>
  <si>
    <t>10/23B Cống Lỡ, Phường 15, Quậntân Bình, Tphcm</t>
  </si>
  <si>
    <t>10/23B Cống Lỡ</t>
  </si>
  <si>
    <t xml:space="preserve"> Quậntân Bình</t>
  </si>
  <si>
    <t>19T40397</t>
  </si>
  <si>
    <t>19000079</t>
  </si>
  <si>
    <t>10/08/2001</t>
  </si>
  <si>
    <t>135 ấp Tân Mỹ, xã Tân Bình, Mỏ Cày Bắc, tỉnh Bến Tre</t>
  </si>
  <si>
    <t>135 Ấp Tân Mỹ, Xã Tân Bình, Mỏ Cày Bắc, Tỉnh Bến Tre</t>
  </si>
  <si>
    <t>135 Ấp Tân Mỹ</t>
  </si>
  <si>
    <t xml:space="preserve"> Xã Tân Bình</t>
  </si>
  <si>
    <t xml:space="preserve"> Mỏ Cày Bắc</t>
  </si>
  <si>
    <t>Huyện Mỏ Cày Bắc</t>
  </si>
  <si>
    <t>Xã Tân Bình</t>
  </si>
  <si>
    <t>19C10530</t>
  </si>
  <si>
    <t>19000080</t>
  </si>
  <si>
    <t>Vũ Quang</t>
  </si>
  <si>
    <t>Cường</t>
  </si>
  <si>
    <t>23/11/2003</t>
  </si>
  <si>
    <t>HS 4797937811830</t>
  </si>
  <si>
    <t>Thôn Bến, Xã Thanh Thuỷ, Huyện Thanh Liêm, Tỉnh Hà Nam</t>
  </si>
  <si>
    <t>32/23/5 Liên Khu 4-5, Phường Bình Hưng Hòa B, Quận Tân Bình, Tp.HCM</t>
  </si>
  <si>
    <t>Thôn Bến</t>
  </si>
  <si>
    <t xml:space="preserve"> Xã Thanh Thuỷ</t>
  </si>
  <si>
    <t xml:space="preserve"> Huyện Thanh Liêm</t>
  </si>
  <si>
    <t xml:space="preserve"> Tỉnh Hà Nam</t>
  </si>
  <si>
    <t>19T40383</t>
  </si>
  <si>
    <t>19000081</t>
  </si>
  <si>
    <t>326 Phạm Văn Bạch, Phường 15, Quận Tân Bình, TPHCM</t>
  </si>
  <si>
    <t>326 Phạm Văn Bạch, Phường 15, Quận Tân Bình, Tphcm</t>
  </si>
  <si>
    <t>326 Phạm Văn Bạch</t>
  </si>
  <si>
    <t>19T40329</t>
  </si>
  <si>
    <t>19000082</t>
  </si>
  <si>
    <t>Nguyễn Cảnh</t>
  </si>
  <si>
    <t>05/12/2004</t>
  </si>
  <si>
    <t>HS4797931844506</t>
  </si>
  <si>
    <t>87/27 Nguyễn Đình Chính, P15, Quận Phú Nhuận TPHCM</t>
  </si>
  <si>
    <t>87/27 Nguyễn Đình Chính, P15, Quận Phú Nhuận Tphcm</t>
  </si>
  <si>
    <t>87/27 Nguyễn Đình Chính</t>
  </si>
  <si>
    <t xml:space="preserve"> P15</t>
  </si>
  <si>
    <t>hcm</t>
  </si>
  <si>
    <t>19T40264</t>
  </si>
  <si>
    <t>19000083</t>
  </si>
  <si>
    <t>Trần Trọng</t>
  </si>
  <si>
    <t>Thoại</t>
  </si>
  <si>
    <t>24/06/1997</t>
  </si>
  <si>
    <t>Số 6, ấp thuận chánh, xã lợi thuận, huyện bến cầu, tỉnh tây ninh</t>
  </si>
  <si>
    <t>Số 6, Ấp Thuận Chánh, Xã Lợi Thuận, Huyện Bến Cầu, Tỉnh Tây Ninh</t>
  </si>
  <si>
    <t>Số 6</t>
  </si>
  <si>
    <t xml:space="preserve"> Ấp Thuận Chánh</t>
  </si>
  <si>
    <t xml:space="preserve"> Xã Lợi Thuận</t>
  </si>
  <si>
    <t xml:space="preserve"> Huyện Bến Cầu</t>
  </si>
  <si>
    <t>26/03/2014</t>
  </si>
  <si>
    <t>Huyện Bến Cầu</t>
  </si>
  <si>
    <t>19C10304</t>
  </si>
  <si>
    <t>19000084</t>
  </si>
  <si>
    <t>Lê Bảo</t>
  </si>
  <si>
    <t>Lộc</t>
  </si>
  <si>
    <t>27/01/1997</t>
  </si>
  <si>
    <t>476,781, Phước Tân1, xã Phan, huyện Dương Minh Châu, tỉnh Tây Ninh</t>
  </si>
  <si>
    <t>476,781,Phước Tân1,xã phan, Dương Minh Châu,Tây Ninh</t>
  </si>
  <si>
    <t>476-781 Phước Tân1, Xã Phan, Huyện Dương Minh Châu, Tỉnh Tây Ninh</t>
  </si>
  <si>
    <t>476-781 Phước Tân1</t>
  </si>
  <si>
    <t xml:space="preserve"> Xã Phan</t>
  </si>
  <si>
    <t xml:space="preserve"> Huyện Dương Minh Châu</t>
  </si>
  <si>
    <t>20/10/2012</t>
  </si>
  <si>
    <t>Huyện Dương Minh Châu</t>
  </si>
  <si>
    <t>19C10315</t>
  </si>
  <si>
    <t>19000085</t>
  </si>
  <si>
    <t>Huỳnh Thanh</t>
  </si>
  <si>
    <t>02/04/2004</t>
  </si>
  <si>
    <t>HS4797930280827</t>
  </si>
  <si>
    <t>114/38/2 Phạm Văn Chiêu, phường 9, Gò Vấp, TPHCM</t>
  </si>
  <si>
    <t>114/38/2 Phạm Văn Chiêu, Phường 9, Gò Vấp, Tphcm</t>
  </si>
  <si>
    <t>114/38/2 Phạm Văn Chiêu</t>
  </si>
  <si>
    <t xml:space="preserve"> Phường 9</t>
  </si>
  <si>
    <t>Phường 9</t>
  </si>
  <si>
    <t>19T40469</t>
  </si>
  <si>
    <t>19000086</t>
  </si>
  <si>
    <t>Giang Lê Đức</t>
  </si>
  <si>
    <t>07/07/2004</t>
  </si>
  <si>
    <t>HS479791328612</t>
  </si>
  <si>
    <t>453 Lê Văn Sĩ, phường 2, quận Tân Bình, Tp.HCM</t>
  </si>
  <si>
    <t>453 Lê văn sĩ phường 2 quận Tân Bình</t>
  </si>
  <si>
    <t>453 Lê Văn Sĩ, Phường 2, Quận Tân Bình, Tp.Hcm</t>
  </si>
  <si>
    <t>453 Lê Văn Sĩ</t>
  </si>
  <si>
    <t xml:space="preserve"> Phường 2</t>
  </si>
  <si>
    <t>19T40541</t>
  </si>
  <si>
    <t>19000087</t>
  </si>
  <si>
    <t>Bảo</t>
  </si>
  <si>
    <t>18/07/2004</t>
  </si>
  <si>
    <t>HS 4797937766772</t>
  </si>
  <si>
    <t>362/25/11 Phan Huy Ích, phường 12</t>
  </si>
  <si>
    <t>2-9 Phan Huy Ích, Phường 12, Quận Gò Vấp, Tp.HCM</t>
  </si>
  <si>
    <t xml:space="preserve">362/25/11 Phan Huy Ích, Phường 12, quận gò vấp </t>
  </si>
  <si>
    <t>362/25/11 Phan Huy Ích</t>
  </si>
  <si>
    <t xml:space="preserve"> quận gò vấp </t>
  </si>
  <si>
    <t>typcm</t>
  </si>
  <si>
    <t>19T40509</t>
  </si>
  <si>
    <t>19000088</t>
  </si>
  <si>
    <t>Lê Hoàng</t>
  </si>
  <si>
    <t>17/11/2004</t>
  </si>
  <si>
    <t>HS4797932208256</t>
  </si>
  <si>
    <t>237/18 Trần Văn Đang, phường 11, quận 3, Tp.HCM</t>
  </si>
  <si>
    <t>237/18 Trần Văn Đang, Phường 11, Quận 3, Tp.Hcm</t>
  </si>
  <si>
    <t>237/18 Trần Văn Đang</t>
  </si>
  <si>
    <t xml:space="preserve"> Phường 11</t>
  </si>
  <si>
    <t xml:space="preserve"> Quận 3</t>
  </si>
  <si>
    <t>19T40537</t>
  </si>
  <si>
    <t>19000089</t>
  </si>
  <si>
    <t>Vũ Hoàng</t>
  </si>
  <si>
    <t>Đạo</t>
  </si>
  <si>
    <t>22/10/2002</t>
  </si>
  <si>
    <t>GD4797937564701</t>
  </si>
  <si>
    <t>159/90/59 Trần Văn Đang, phường 11</t>
  </si>
  <si>
    <t>159/90/59 Trần Văn Đang, Phường 11, quận 3, TPHCM</t>
  </si>
  <si>
    <t>159/90/59 Trần Văn Đang</t>
  </si>
  <si>
    <t xml:space="preserve"> quận 3</t>
  </si>
  <si>
    <t xml:space="preserve"> TPHCM</t>
  </si>
  <si>
    <t>19T40384</t>
  </si>
  <si>
    <t>19000090</t>
  </si>
  <si>
    <t>Nguyễn Trần Đức</t>
  </si>
  <si>
    <t>11/01/2004</t>
  </si>
  <si>
    <t>HS4797931373497</t>
  </si>
  <si>
    <t>190a Đỗ Bí, phường Phú Thạnh, quận Tân Phú</t>
  </si>
  <si>
    <t>190a Đỗ Bí, phường Phú Thạnh, quận Tân Phú, Tp.HCM</t>
  </si>
  <si>
    <t xml:space="preserve">190A Đỗ Bí, Phường Phú Thạnh, Quận Tân Phú, tphcm </t>
  </si>
  <si>
    <t>190A Đỗ Bí</t>
  </si>
  <si>
    <t xml:space="preserve"> Phường Phú Thạnh</t>
  </si>
  <si>
    <t xml:space="preserve"> Quận Tân Phú</t>
  </si>
  <si>
    <t xml:space="preserve"> tphcm </t>
  </si>
  <si>
    <t>19T40447</t>
  </si>
  <si>
    <t>19000091</t>
  </si>
  <si>
    <t>Lý Ngô Bảo</t>
  </si>
  <si>
    <t>04/10/2004</t>
  </si>
  <si>
    <t>HS4797937812086</t>
  </si>
  <si>
    <t>528/5/44 Điện Biên Phủ p.11 q.10 tp HCM</t>
  </si>
  <si>
    <t>120/6/2A Cống Lỡ, Phường 15, Quận Tân Bình, Tp.HCM</t>
  </si>
  <si>
    <t>528/5/44 Điện Biên Phủ ,P.11 ,Q.10 ,Tp Hcm</t>
  </si>
  <si>
    <t xml:space="preserve">528/5/44 Điện Biên Phủ </t>
  </si>
  <si>
    <t xml:space="preserve">P.11 </t>
  </si>
  <si>
    <t xml:space="preserve">Q.10 </t>
  </si>
  <si>
    <t>19T40320</t>
  </si>
  <si>
    <t>24/05/2019</t>
  </si>
  <si>
    <t>19000092</t>
  </si>
  <si>
    <t>Nguyễn Bá Duy</t>
  </si>
  <si>
    <t>9/12 Đường số 7, Cư xá Đô Thành, Phường 4, Quận 3, Tp.HCM</t>
  </si>
  <si>
    <t>9/12 Đường Số 7 Cư Xá Đô Thành, Phường 4, Quận 3, Tp.Hcm</t>
  </si>
  <si>
    <t>9/12 Đường Số 7 Cư Xá Đô Thành</t>
  </si>
  <si>
    <t xml:space="preserve"> Phường 4</t>
  </si>
  <si>
    <t>Phường 04</t>
  </si>
  <si>
    <t>19T40551</t>
  </si>
  <si>
    <t>19000093</t>
  </si>
  <si>
    <t>Trần Trí</t>
  </si>
  <si>
    <t>Lực</t>
  </si>
  <si>
    <t>25/12/2004</t>
  </si>
  <si>
    <t>HS4797931863719</t>
  </si>
  <si>
    <t>29 Nguyễn Định Chính p.15 q.Phú Nhuận</t>
  </si>
  <si>
    <t>23/25 Nguyễn Đình Chính, Phường 15, Quận Phú Nhuận, Tp.HCM</t>
  </si>
  <si>
    <t>29 Nguyễn Định Chính P.15 Q.Phú Nhuận</t>
  </si>
  <si>
    <t xml:space="preserve">29 Nguyễn Định Chính </t>
  </si>
  <si>
    <t xml:space="preserve">P.15 </t>
  </si>
  <si>
    <t>Q.Phú Nhuận</t>
  </si>
  <si>
    <t>19T40223</t>
  </si>
  <si>
    <t>19000094</t>
  </si>
  <si>
    <t>Nguyễn Ngọc Hoàng</t>
  </si>
  <si>
    <t>08/04/2004</t>
  </si>
  <si>
    <t>HS 4797938025581</t>
  </si>
  <si>
    <t>487A Âu Cơ, phường 10, Quận Tân Bình, Tp. Hồ Chí Minh</t>
  </si>
  <si>
    <t>487A Âu Cơ, Phường 10, Quận Tân Bình, Tp. Hồ Chí Minh</t>
  </si>
  <si>
    <t>487A Âu Cơ</t>
  </si>
  <si>
    <t>19T40394</t>
  </si>
  <si>
    <t>19000095</t>
  </si>
  <si>
    <t>Ân</t>
  </si>
  <si>
    <t>HS 4797930940144</t>
  </si>
  <si>
    <t>19T40395</t>
  </si>
  <si>
    <t>19000096</t>
  </si>
  <si>
    <t>Trương Hữu</t>
  </si>
  <si>
    <t>Thiên</t>
  </si>
  <si>
    <t>08/08/2003</t>
  </si>
  <si>
    <t>18/84 bis Trần Quang Diện, phường 14, quận 3, TP.HCM</t>
  </si>
  <si>
    <t>18/84 Bis Trần Quang Diện, Phường 14, Quận 3, Tp.Hcm</t>
  </si>
  <si>
    <t>18/84 Bis Trần Quang Diện</t>
  </si>
  <si>
    <t>19T40554</t>
  </si>
  <si>
    <t>19000097</t>
  </si>
  <si>
    <t>Nguyễn Thế</t>
  </si>
  <si>
    <t>01/01/2003</t>
  </si>
  <si>
    <t>7937711622</t>
  </si>
  <si>
    <t>127/21 Ba Vân, phường 14, quận Tân Bình, Tp.HCM</t>
  </si>
  <si>
    <t>127/21 Ba Vân, Phường 14, Quận Tân Bình, Tp.Hcm</t>
  </si>
  <si>
    <t>127/21 Ba Vân</t>
  </si>
  <si>
    <t>19T40534</t>
  </si>
  <si>
    <t>19000098</t>
  </si>
  <si>
    <t>Trịnh Tấn</t>
  </si>
  <si>
    <t>04/03/1995</t>
  </si>
  <si>
    <t>Số 44, đường 782, ấp Lộc Khê , xã Gia Lộc, huyện Trảng Bàng, tỉnh Tây Ninh</t>
  </si>
  <si>
    <t>Số 44,đường 782,ấp Lộc Khê, Xã Gia Lộc,huyện Trảng Bàng,tỉnh Tây Ninh</t>
  </si>
  <si>
    <t>Số 44 Đường 782 Ấp Lộc Khê , Xã Gia Lộc, Huyện Trảng Bàng, Tỉnh Tây Ninh</t>
  </si>
  <si>
    <t xml:space="preserve">Số 44 Đường 782 Ấp Lộc Khê </t>
  </si>
  <si>
    <t xml:space="preserve"> Xã Gia Lộc</t>
  </si>
  <si>
    <t xml:space="preserve"> Huyện Trảng Bàng</t>
  </si>
  <si>
    <t>26/03/2012</t>
  </si>
  <si>
    <t>19C10047</t>
  </si>
  <si>
    <t>19000099</t>
  </si>
  <si>
    <t>Trần Thái Thành</t>
  </si>
  <si>
    <t>20/12/2004</t>
  </si>
  <si>
    <t>25/9 KP6, P.Tân Thới Nhất, Q.12, TPHCM</t>
  </si>
  <si>
    <t>25/9 Kp6, P.Tân Thới Nhất, Q.12, Tphcm</t>
  </si>
  <si>
    <t>25/9 Kp6</t>
  </si>
  <si>
    <t xml:space="preserve"> P.Tân Thới Nhất</t>
  </si>
  <si>
    <t>19T40126</t>
  </si>
  <si>
    <t>19000100</t>
  </si>
  <si>
    <t>09/07/2004</t>
  </si>
  <si>
    <t>23 giòng Cát tổ 6 Ấp Chợ Xã Tân Phú Trung Củ Chi</t>
  </si>
  <si>
    <t>23 Giòng Cát Tổ 6 Ấp Chợ ,Xã Tân Phú Trung, Củ Chi, tphcm</t>
  </si>
  <si>
    <t xml:space="preserve">23 Giòng Cát Tổ 6 Ấp Chợ </t>
  </si>
  <si>
    <t xml:space="preserve"> Củ Chi</t>
  </si>
  <si>
    <t>19T40167</t>
  </si>
  <si>
    <t>19000101</t>
  </si>
  <si>
    <t>Nguyễn Công</t>
  </si>
  <si>
    <t>19/11/2000</t>
  </si>
  <si>
    <t>19C1-LĐL1</t>
  </si>
  <si>
    <t>Ấp Tân Hòa A, xã Minh Đức, huyện Mỏ Cày Nam, tỉnh Bến Tre</t>
  </si>
  <si>
    <t>Ấp Tân Hòa A, Xã Minh Đức, Huyện Mỏ Cày Nam, Tỉnh Bến Tre</t>
  </si>
  <si>
    <t>Ấp Tân Hòa A</t>
  </si>
  <si>
    <t xml:space="preserve"> Xã Minh Đức</t>
  </si>
  <si>
    <t>Xã Minh Đức</t>
  </si>
  <si>
    <t>19C10561</t>
  </si>
  <si>
    <t>19000102</t>
  </si>
  <si>
    <t>11/12/2004</t>
  </si>
  <si>
    <t>HS4797936733646</t>
  </si>
  <si>
    <t>411/67/1 Lê Đức Thọ, Phường 17, Quận Gò Vấp, thành phố Hồ Chí Minh</t>
  </si>
  <si>
    <t>411/67/1 Lê Đức Thọ, Phường 17, Quận Gò Vấp, Thành Phố Hồ Chí Minh</t>
  </si>
  <si>
    <t>411/67/1 Lê Đức Thọ</t>
  </si>
  <si>
    <t>19T40452</t>
  </si>
  <si>
    <t>19000103</t>
  </si>
  <si>
    <t>Hoàng Thị Kim</t>
  </si>
  <si>
    <t>Hồng</t>
  </si>
  <si>
    <t>Tổ 1,Triệu Sơn Đông, Hương Vinh, Hương Trà, Tỉnh Thừa Thiên Huế</t>
  </si>
  <si>
    <t>26b,c Đường Số 14, Dương Quãng Hàm, Phường 5, Quận Gò Vấp, Tp.HCM</t>
  </si>
  <si>
    <t>Tổ 1Triệu Sơn Đông, Hương Vinh, Hương Trà, Tỉnh Thừa Thiên Huế</t>
  </si>
  <si>
    <t>Tổ 1Triệu Sơn Đông</t>
  </si>
  <si>
    <t xml:space="preserve"> Hương Vinh</t>
  </si>
  <si>
    <t xml:space="preserve"> Hương Trà</t>
  </si>
  <si>
    <t xml:space="preserve"> Tỉnh Thừa Thiên Huế</t>
  </si>
  <si>
    <t>Thừa Thiên -Huế</t>
  </si>
  <si>
    <t>Thị xã Hương Trà</t>
  </si>
  <si>
    <t>19T40396</t>
  </si>
  <si>
    <t>19000104</t>
  </si>
  <si>
    <t>Nguyễn Lê Phương</t>
  </si>
  <si>
    <t>Linh</t>
  </si>
  <si>
    <t>18/02/2004</t>
  </si>
  <si>
    <t>HS 4797932759383</t>
  </si>
  <si>
    <t>416/6/30 Lạc Long Quân, P5, Quận 11, Tp.HCM</t>
  </si>
  <si>
    <t>416/6/30 Lạc Long Quân, P5, Quận 11, Tp.Hcm</t>
  </si>
  <si>
    <t>416/6/30 Lạc Long Quân</t>
  </si>
  <si>
    <t xml:space="preserve"> P5</t>
  </si>
  <si>
    <t>19T40546</t>
  </si>
  <si>
    <t>25/05/2019</t>
  </si>
  <si>
    <t>19000105</t>
  </si>
  <si>
    <t>19/12/2004</t>
  </si>
  <si>
    <t>HS4797931859757</t>
  </si>
  <si>
    <t>25 Duy Tân, P.15, Q.phú Nhuận, TPHCM</t>
  </si>
  <si>
    <t>150/69/22/37 Đường Phú Định, Phường 16, Quận 8, Tp.HCM</t>
  </si>
  <si>
    <t>25 Duy Tân, P.15, Q.Phú Nhuận, Tphcm</t>
  </si>
  <si>
    <t>25 Duy Tân</t>
  </si>
  <si>
    <t xml:space="preserve"> Q.Phú Nhuận</t>
  </si>
  <si>
    <t>19T40238</t>
  </si>
  <si>
    <t>19000106</t>
  </si>
  <si>
    <t>Nguyễn Bình Phương</t>
  </si>
  <si>
    <t>02/09/2004</t>
  </si>
  <si>
    <t>HS4797930316203</t>
  </si>
  <si>
    <t>8/8 Lý Thường Kiệt, phường 7</t>
  </si>
  <si>
    <t>8/8 Lý Thường Kiệt, Phường 7,q tb, tphcm</t>
  </si>
  <si>
    <t>8/8 Lý Thường Kiệt</t>
  </si>
  <si>
    <t>q tb</t>
  </si>
  <si>
    <t>19T40563</t>
  </si>
  <si>
    <t>19000107</t>
  </si>
  <si>
    <t>Hồ Sỹ Đăng</t>
  </si>
  <si>
    <t>20/07/2004</t>
  </si>
  <si>
    <t>HS 4797932368003</t>
  </si>
  <si>
    <t>384/9 Nam kỳ Khởi nghĩa, phường 8 Q.3 Tp HCM</t>
  </si>
  <si>
    <t>384/9 Nam Kỳ Khởi Nghĩa, Phường 8 Q.3 Tp Hcm</t>
  </si>
  <si>
    <t>384/9 Nam Kỳ Khởi Nghĩa</t>
  </si>
  <si>
    <t xml:space="preserve"> Q.3 </t>
  </si>
  <si>
    <t>19T40475</t>
  </si>
  <si>
    <t>19000108</t>
  </si>
  <si>
    <t>Hồng Thiên</t>
  </si>
  <si>
    <t>15/03/2004</t>
  </si>
  <si>
    <t>GD 4797932723271</t>
  </si>
  <si>
    <t>298/2A Minh Phụng, phường 2, quận 11, Tp.HCM</t>
  </si>
  <si>
    <t>298/2A Minh Phụng, Phường 2, Quận 11, Tp.Hcm</t>
  </si>
  <si>
    <t>298/2A Minh Phụng</t>
  </si>
  <si>
    <t>19T40533</t>
  </si>
  <si>
    <t>19000109</t>
  </si>
  <si>
    <t>Hoàng Minh</t>
  </si>
  <si>
    <t>01/04/2004</t>
  </si>
  <si>
    <t>HS4797939200646</t>
  </si>
  <si>
    <t>6 Nguyễn Bá Tòng, Phường 11, Quận Tân Bình, TpHCM</t>
  </si>
  <si>
    <t>6 Nguyễn Bá Tòng, Phường 11, Quận Tân Bình, Tphcm</t>
  </si>
  <si>
    <t>6 Nguyễn Bá Tòng</t>
  </si>
  <si>
    <t>19T40114</t>
  </si>
  <si>
    <t>27/05/2019</t>
  </si>
  <si>
    <t>19000110</t>
  </si>
  <si>
    <t>Ngân</t>
  </si>
  <si>
    <t>26/04/2004</t>
  </si>
  <si>
    <t>19T4-KTD1</t>
  </si>
  <si>
    <t>42/2 Trần Bá Giao, phường 5, quận Gò Vấp, Tp. HCM</t>
  </si>
  <si>
    <t>42/2 Trần Bá Giao, Phường 5, Quận Gò Vấp, Tp. Hcm</t>
  </si>
  <si>
    <t>42/2 Trần Bá Giao</t>
  </si>
  <si>
    <t xml:space="preserve"> Tp. Hcm</t>
  </si>
  <si>
    <t>19T40426</t>
  </si>
  <si>
    <t>Kế toán doanh nghiệp</t>
  </si>
  <si>
    <t>19000111</t>
  </si>
  <si>
    <t>Bùi Tiến</t>
  </si>
  <si>
    <t>26/11/1999</t>
  </si>
  <si>
    <t>HS4707021566369</t>
  </si>
  <si>
    <t>136 Ấp3, Minh Hưng, Bù Đăng, Bình Phước</t>
  </si>
  <si>
    <t>136 Ấp3</t>
  </si>
  <si>
    <t xml:space="preserve"> Minh Hưng</t>
  </si>
  <si>
    <t xml:space="preserve"> Bù Đăng</t>
  </si>
  <si>
    <t xml:space="preserve"> Bình Phước</t>
  </si>
  <si>
    <t>Huyện Bù Đăng</t>
  </si>
  <si>
    <t>19C10038</t>
  </si>
  <si>
    <t>19000112</t>
  </si>
  <si>
    <t>Trần Đình Minh</t>
  </si>
  <si>
    <t>Triết</t>
  </si>
  <si>
    <t>28/04/2004</t>
  </si>
  <si>
    <t>HS4797930067344</t>
  </si>
  <si>
    <t>47/5E Nguyễn Cửu Vân, phường 17, Q. Bình Thạnh, TPHCM</t>
  </si>
  <si>
    <t>308/23 Tô Ngọc Vân, Phường Thạnh Xuân, Q12, TpHCM</t>
  </si>
  <si>
    <t>47/5E Nguyễn Cửu Vân, Phường 17, Q. Bình Thạnh, Tphcm</t>
  </si>
  <si>
    <t>47/5E Nguyễn Cửu Vân</t>
  </si>
  <si>
    <t xml:space="preserve"> Q. Bình Thạnh</t>
  </si>
  <si>
    <t>19T40325</t>
  </si>
  <si>
    <t>19000113</t>
  </si>
  <si>
    <t>25/05/2004</t>
  </si>
  <si>
    <t>19T4-CMT1</t>
  </si>
  <si>
    <t>22/4 Tống Văn Hên, phường 15, Quận Tân Bình, TPHCM</t>
  </si>
  <si>
    <t>22/4 Tống Văn Hên, Phường 15, Quận Tân Bình, Tphcm</t>
  </si>
  <si>
    <t>22/4 Tống Văn Hên</t>
  </si>
  <si>
    <t>19T40529</t>
  </si>
  <si>
    <t>Công nghệ kỹ thuật phần cứng máy tính</t>
  </si>
  <si>
    <t>19000114</t>
  </si>
  <si>
    <t>Salamách</t>
  </si>
  <si>
    <t>Isa</t>
  </si>
  <si>
    <t>21/04/2004</t>
  </si>
  <si>
    <t>HS4797934361734</t>
  </si>
  <si>
    <t>146 Nguyễn Thái Học, Phường Tân Thành, Quận Tân Phú, TPHCM</t>
  </si>
  <si>
    <t>146 Nguyễn Thái Học, Phường Tân Thành, Quận Tân Phú, Tphcm</t>
  </si>
  <si>
    <t>146 Nguyễn Thái Học</t>
  </si>
  <si>
    <t xml:space="preserve"> Phường Tân Thành</t>
  </si>
  <si>
    <t>Phường Tân Thành</t>
  </si>
  <si>
    <t>19T40598</t>
  </si>
  <si>
    <t>19000115</t>
  </si>
  <si>
    <t>Nguyễn Hoàng Phúc</t>
  </si>
  <si>
    <t>Vinh</t>
  </si>
  <si>
    <t>03/11/2004</t>
  </si>
  <si>
    <t>139/7/9 Vườn Lài, phường An Phú Đông, quận 12, Tp.HCM</t>
  </si>
  <si>
    <t>139/7/9 Vườn Lài, Phường An Phú Đông, Quận 12, Tp.Hcm</t>
  </si>
  <si>
    <t>139/7/9 Vườn Lài</t>
  </si>
  <si>
    <t xml:space="preserve"> Phường An Phú Đông</t>
  </si>
  <si>
    <t>Phường An Phú Đông</t>
  </si>
  <si>
    <t>19T40530</t>
  </si>
  <si>
    <t>19000116</t>
  </si>
  <si>
    <t>Đinh Công</t>
  </si>
  <si>
    <t>22/05/2004</t>
  </si>
  <si>
    <t>HS4797937712029</t>
  </si>
  <si>
    <t>Ấp Chợ, xã Mỹ Thạnh, huyện Giồng Trôm, tỉnh Bến Tre</t>
  </si>
  <si>
    <t>Ấp Chợ, Xã Mỹ Thạnh, Huyện Giồng Trôm, Tỉnh Bến Tre</t>
  </si>
  <si>
    <t>Ấp Chợ</t>
  </si>
  <si>
    <t xml:space="preserve"> Xã Mỹ Thạnh</t>
  </si>
  <si>
    <t xml:space="preserve"> Huyện Giồng Trôm</t>
  </si>
  <si>
    <t>Huyện Giồng Trôm</t>
  </si>
  <si>
    <t>Xã Mỹ Thạnh</t>
  </si>
  <si>
    <t>19T40493</t>
  </si>
  <si>
    <t>19000117</t>
  </si>
  <si>
    <t>Lưu Thái</t>
  </si>
  <si>
    <t>HS4797931765060</t>
  </si>
  <si>
    <t>81 Lê Liễu, phường Tân Quý, Quận Tân Phú, Tp. Hồ Chí Minh</t>
  </si>
  <si>
    <t>81 Lê Liễu, Phường Tân Quý, Quận Tân Phú, Tp. Hồ Chí Minh</t>
  </si>
  <si>
    <t>81 Lê Liễu</t>
  </si>
  <si>
    <t xml:space="preserve"> Phường Tân Quý</t>
  </si>
  <si>
    <t>19T40576</t>
  </si>
  <si>
    <t>19000118</t>
  </si>
  <si>
    <t>Phạm Lê Đăng</t>
  </si>
  <si>
    <t>17/06/2004</t>
  </si>
  <si>
    <t>HS4797929840934</t>
  </si>
  <si>
    <t>417/65 Quang Trung, P.10, Q.Gò Vấp TPHCM</t>
  </si>
  <si>
    <t>417/65 Quang Trung, P.10, Q.Gò Vấp Tphcm</t>
  </si>
  <si>
    <t>417/65 Quang Trung</t>
  </si>
  <si>
    <t>19T40302</t>
  </si>
  <si>
    <t>19000119</t>
  </si>
  <si>
    <t>Nguyễn Ngọc Phương</t>
  </si>
  <si>
    <t>25/05/2000</t>
  </si>
  <si>
    <t>19C1-KTD1</t>
  </si>
  <si>
    <t>203 Nguyễn Tư Giản, Phường 12, Quận Gò Vấp, TPHCM</t>
  </si>
  <si>
    <t>203 Nguyễn Tư Giản, Phường 12, Quận Gò Vấp, Tphcm</t>
  </si>
  <si>
    <t>203 Nguyễn Tư Giản</t>
  </si>
  <si>
    <t>19C10173</t>
  </si>
  <si>
    <t>19000120</t>
  </si>
  <si>
    <t>Hoàng Đình</t>
  </si>
  <si>
    <t>Ấn</t>
  </si>
  <si>
    <t>16/03/2004</t>
  </si>
  <si>
    <t>477/56/17 Lê Văn Khương, phường Hiệp Thành, quận 12, Tp. Hồ Chí Minh</t>
  </si>
  <si>
    <t>477/56/17 Lê Văn Khương, Phường Hiệp Thành, Quận 12, Tp. Hồ Chí Minh</t>
  </si>
  <si>
    <t>477/56/17 Lê Văn Khương</t>
  </si>
  <si>
    <t xml:space="preserve"> Phường Hiệp Thành</t>
  </si>
  <si>
    <t>Phường Hiệp Thành</t>
  </si>
  <si>
    <t>19T40616</t>
  </si>
  <si>
    <t>19000121</t>
  </si>
  <si>
    <t>Lê Thị Hoài</t>
  </si>
  <si>
    <t>Phương</t>
  </si>
  <si>
    <t>HS4797936735257</t>
  </si>
  <si>
    <t>60/27 Phan Huy Ích, Phường 12, Quận Gò Vấp, TPHCM</t>
  </si>
  <si>
    <t xml:space="preserve">60/27 Phan Huy Ích, Phường 12, quận Gò Vấp, TP Hồ Chí Minh </t>
  </si>
  <si>
    <t xml:space="preserve">60/27 Phan Huy Ích, Phường 12, Quận Gò Vấp, Tp Hồ Chí Minh </t>
  </si>
  <si>
    <t>60/27 Phan Huy Ích</t>
  </si>
  <si>
    <t xml:space="preserve"> Tp Hồ Chí Minh </t>
  </si>
  <si>
    <t>0392121304</t>
  </si>
  <si>
    <t>19T40465</t>
  </si>
  <si>
    <t>19000122</t>
  </si>
  <si>
    <t>Nguyễn Ngọc</t>
  </si>
  <si>
    <t>Mai</t>
  </si>
  <si>
    <t>11/02/2004</t>
  </si>
  <si>
    <t>1050/3/5 Quang Trung, Phường 8, Quận Gò Vấp, Tp.HCM</t>
  </si>
  <si>
    <t>1050/3/5 Quang Trung, Phường 8, Quận Gò Vấp, Tp.Hồ Chí Minh</t>
  </si>
  <si>
    <t>1050/3/5 Quang Trung</t>
  </si>
  <si>
    <t>087304000139</t>
  </si>
  <si>
    <t>Phường 8</t>
  </si>
  <si>
    <t>19T40618</t>
  </si>
  <si>
    <t>19000123</t>
  </si>
  <si>
    <t>Trần Phạm Minh</t>
  </si>
  <si>
    <t>20/02/2004</t>
  </si>
  <si>
    <t>Thân Minh Cầm Nội, xã Phong Hóa, huyện Tuyên Hóa, tỉnh Quảng Bình</t>
  </si>
  <si>
    <t>Thân Minh Cầm Nội, Xã Phong Hóa, Huyện Tuyên Hóa, Tỉnh Quảng Bình</t>
  </si>
  <si>
    <t>Thân Minh Cầm Nội</t>
  </si>
  <si>
    <t xml:space="preserve"> Xã Phong Hóa</t>
  </si>
  <si>
    <t xml:space="preserve"> Huyện Tuyên Hóa</t>
  </si>
  <si>
    <t xml:space="preserve"> Tỉnh Quảng Bình</t>
  </si>
  <si>
    <t>Quảng Bình</t>
  </si>
  <si>
    <t>Huyện Tuyên Hoá</t>
  </si>
  <si>
    <t>19T40528</t>
  </si>
  <si>
    <t>19000124</t>
  </si>
  <si>
    <t>Lê Phước</t>
  </si>
  <si>
    <t>HS4797931827390</t>
  </si>
  <si>
    <t>211/7 Hoàng Hoa Thám, Phường 5, Quận Phú Nhuận, TP.HCM</t>
  </si>
  <si>
    <t>211/7 Hoàng Hoa Thám, Phường 5, Quận Phú Nhuận, Tp.Hcm</t>
  </si>
  <si>
    <t>211/7 Hoàng Hoa Thám</t>
  </si>
  <si>
    <t>0909819976</t>
  </si>
  <si>
    <t>19T40621</t>
  </si>
  <si>
    <t>19000125</t>
  </si>
  <si>
    <t>Dương Phú</t>
  </si>
  <si>
    <t>Nhận</t>
  </si>
  <si>
    <t>08/08/2004</t>
  </si>
  <si>
    <t>489 Nguyễn Chí Thanh, Phường 15, Quận 5, Tp.HCM</t>
  </si>
  <si>
    <t xml:space="preserve">489 Nguyễn Chí Thanh, Phường 15, Quận 5, Tp.Hồ Chí Minh </t>
  </si>
  <si>
    <t>489 Nguyễn Chí Thanh</t>
  </si>
  <si>
    <t xml:space="preserve"> Quận 5</t>
  </si>
  <si>
    <t xml:space="preserve"> Tp.Hồ Chí Minh </t>
  </si>
  <si>
    <t>0982401112</t>
  </si>
  <si>
    <t>Quận 5</t>
  </si>
  <si>
    <t>19T40622</t>
  </si>
  <si>
    <t>19000126</t>
  </si>
  <si>
    <t>Bùi Cao</t>
  </si>
  <si>
    <t>Trí</t>
  </si>
  <si>
    <t>18/06/2003</t>
  </si>
  <si>
    <t>SV4797933124073</t>
  </si>
  <si>
    <t>403 Trần Hưng Đạo, phường 10, quận 5, Tp. HCM</t>
  </si>
  <si>
    <t>403 Trần Hưng Đạo, Phường 10, Quận 5, Tp. Hcm</t>
  </si>
  <si>
    <t>403 Trần Hưng Đạo</t>
  </si>
  <si>
    <t>19T40464</t>
  </si>
  <si>
    <t>19000127</t>
  </si>
  <si>
    <t>Ngô Công Hoàng</t>
  </si>
  <si>
    <t>09/09/2003</t>
  </si>
  <si>
    <t>XD2969622450113</t>
  </si>
  <si>
    <t>Dinh Hạn, xã Tân Ân, huyện Ngọc Hiển, tỉnh Cà Mau</t>
  </si>
  <si>
    <t>Dinh Hạn, Xã Tân Ân, Huyện Ngọc Hiển, Tỉnh Cà Mau</t>
  </si>
  <si>
    <t>Dinh Hạn</t>
  </si>
  <si>
    <t xml:space="preserve"> Xã Tân Ân</t>
  </si>
  <si>
    <t xml:space="preserve"> Huyện Ngọc Hiển</t>
  </si>
  <si>
    <t xml:space="preserve"> Tỉnh Cà Mau</t>
  </si>
  <si>
    <t>381986624</t>
  </si>
  <si>
    <t>Cà Mau</t>
  </si>
  <si>
    <t>Huyện Ngọc Hiển</t>
  </si>
  <si>
    <t>19T40602</t>
  </si>
  <si>
    <t>19000128</t>
  </si>
  <si>
    <t>Nguyễn Huỳnh</t>
  </si>
  <si>
    <t>HS4797937167018</t>
  </si>
  <si>
    <t>1/13 Đường Số 7-KP.5, Phường An Lạc A , Quận Bình Tân, Tp.Hồ Chí Minh</t>
  </si>
  <si>
    <t>1/13 Đường Số 7 Kp5, Phường An Lạc A , Quận Bình Tân, Tp.Hồ Chí Minh</t>
  </si>
  <si>
    <t>1/13 Đường Số 7 Kp5</t>
  </si>
  <si>
    <t xml:space="preserve"> Phường An Lạc A </t>
  </si>
  <si>
    <t xml:space="preserve"> Quận Bình Tân</t>
  </si>
  <si>
    <t>0968229801</t>
  </si>
  <si>
    <t>Phường An Lạc A</t>
  </si>
  <si>
    <t>19T40450</t>
  </si>
  <si>
    <t>19000129</t>
  </si>
  <si>
    <t>Nguyễn Thành</t>
  </si>
  <si>
    <t>Thông</t>
  </si>
  <si>
    <t>04/06/1994</t>
  </si>
  <si>
    <t>Ấp 3, Bàu Đồn, Gò Dầu, Tây Ninh</t>
  </si>
  <si>
    <t>Ấp 3, xã Bàu Đồn,huyện Gò Dầu, tỉnh Tây Ninh</t>
  </si>
  <si>
    <t>Ấp 3, Xã Bàu Đồn,Huyện Gò Dầu, Tỉnh Tây Ninh</t>
  </si>
  <si>
    <t>Ấp 3</t>
  </si>
  <si>
    <t xml:space="preserve"> Xã Bàu Đồn</t>
  </si>
  <si>
    <t>Huyện Gò Dầu</t>
  </si>
  <si>
    <t>072094001902</t>
  </si>
  <si>
    <t>19C10590</t>
  </si>
  <si>
    <t>19000130</t>
  </si>
  <si>
    <t>Hoàng Tú</t>
  </si>
  <si>
    <t>03/07/2004</t>
  </si>
  <si>
    <t>xóm 13, xã Trực Hùng, huyện Trực Ninh, tỉnh Nam Định</t>
  </si>
  <si>
    <t>Xóm 13, Xã Trực Hùng, Huyện Trực Ninh, Tỉnh Nam Định</t>
  </si>
  <si>
    <t>Xóm 13</t>
  </si>
  <si>
    <t xml:space="preserve"> Xã Trực Hùng</t>
  </si>
  <si>
    <t xml:space="preserve"> Huyện Trực Ninh</t>
  </si>
  <si>
    <t xml:space="preserve"> Tỉnh Nam Định</t>
  </si>
  <si>
    <t>Nam Định</t>
  </si>
  <si>
    <t>Huyện Trực Ninh</t>
  </si>
  <si>
    <t>19T40628</t>
  </si>
  <si>
    <t>19000131</t>
  </si>
  <si>
    <t>San Quốc</t>
  </si>
  <si>
    <t>1087 Cách Mạng Tháng Tám, phường 7, Quận Tân Bình, Tp. Hồ Chí Minh</t>
  </si>
  <si>
    <t>1087 Cách Mạng Tháng Tám, Phường 7, Quận Tân Bình, Tp. Hồ Chí Minh</t>
  </si>
  <si>
    <t>1087 Cách Mạng Tháng Tám</t>
  </si>
  <si>
    <t>079204016162</t>
  </si>
  <si>
    <t>19T40626</t>
  </si>
  <si>
    <t>19000132</t>
  </si>
  <si>
    <t>Trần Quang</t>
  </si>
  <si>
    <t>30/07/2004</t>
  </si>
  <si>
    <t>766/98 Cách Mạng Tháng 8, Phường 5, Q.Tân Bình, TPHCM</t>
  </si>
  <si>
    <t xml:space="preserve">766/98 Cách Mạng Tháng 8, Phường 5, Q.Tân Bình, TP Hồ Chí Minh </t>
  </si>
  <si>
    <t xml:space="preserve">766/98 Cách Mạng Tháng 8, Phường 5, Q.Tân Bình, Tp Hồ Chí Minh </t>
  </si>
  <si>
    <t>766/98 Cách Mạng Tháng 8</t>
  </si>
  <si>
    <t>19T40327</t>
  </si>
  <si>
    <t>19000133</t>
  </si>
  <si>
    <t>Vũ Mạnh</t>
  </si>
  <si>
    <t>01/04/1998</t>
  </si>
  <si>
    <t>46 Trần Cao Vân, phường Lộc Tiến, thành phố Bảo Lộc, tỉnh Lâm Đồng</t>
  </si>
  <si>
    <t>46 Trần Cao Vân, Phường Lộc Tiến, Thành Phố Bảo Lộc, Tỉnh Lâm Đồng</t>
  </si>
  <si>
    <t>46 Trần Cao Vân</t>
  </si>
  <si>
    <t xml:space="preserve"> Phường Lộc Tiến</t>
  </si>
  <si>
    <t xml:space="preserve"> Thành Phố Bảo Lộc</t>
  </si>
  <si>
    <t xml:space="preserve"> Tỉnh Lâm Đồng</t>
  </si>
  <si>
    <t>251182734</t>
  </si>
  <si>
    <t>Lâm Đồng</t>
  </si>
  <si>
    <t>Thành phố Bảo Lộc</t>
  </si>
  <si>
    <t>19C10213</t>
  </si>
  <si>
    <t>19000134</t>
  </si>
  <si>
    <t>7937989925</t>
  </si>
  <si>
    <t>22/48 Tân Kỳ Tân Quý ,Tân Sơn, Tân Phú</t>
  </si>
  <si>
    <t>22/48 Tân Kỳ Tân Quý , Phường Tân Sơn Nhì, Quận Tân Phú, Thành Phố Hồ Chí Minh</t>
  </si>
  <si>
    <t xml:space="preserve">22/48 Tân Kỳ Tân Quý </t>
  </si>
  <si>
    <t xml:space="preserve"> Phường Tân Sơn Nhì</t>
  </si>
  <si>
    <t>079304003189</t>
  </si>
  <si>
    <t>Phường Tân Sơn Nhì</t>
  </si>
  <si>
    <t>19T40605</t>
  </si>
  <si>
    <t>19000135</t>
  </si>
  <si>
    <t>Lương Sỹ</t>
  </si>
  <si>
    <t>Hùng</t>
  </si>
  <si>
    <t>24/01/2004</t>
  </si>
  <si>
    <t>809/1/5 Tân Kỳ Tân Quý, Khu phố 3, phường Bình Hưng Hòa, Quận Bình Tân, Tp. Hồ Chí Minh</t>
  </si>
  <si>
    <t>809/1/5 Tân Kỳ Tân Quý Khu phố 3, phường Bình Hưng Hòa, Quận Bình Tân, Tp. Hồ Chí Minh</t>
  </si>
  <si>
    <t>809/1/5 Tân Kỳ Tân Quý Khu Phố 3, Phường Bình Hưng Hòa, Quận Bình Tân, Tp. Hồ Chí Minh</t>
  </si>
  <si>
    <t>809/1/5 Tân Kỳ Tân Quý Khu Phố 3</t>
  </si>
  <si>
    <t xml:space="preserve"> Phường Bình Hưng Hòa</t>
  </si>
  <si>
    <t>038204000224</t>
  </si>
  <si>
    <t>19T40594</t>
  </si>
  <si>
    <t>28/05/2019</t>
  </si>
  <si>
    <t>19000136</t>
  </si>
  <si>
    <t>28/07/2004</t>
  </si>
  <si>
    <t>HS4797939242864</t>
  </si>
  <si>
    <t>413/41/3/3 Lê Văn Quới, phường Bình Trị Đông A, quận Bình Tân, Tp.HCM</t>
  </si>
  <si>
    <t>413/41/3/3 Lê Văn Quới, Phường Bình Trị Đông A, Quận Bình Tân, Tp.Hcm</t>
  </si>
  <si>
    <t>413/41/3/3 Lê Văn Quới</t>
  </si>
  <si>
    <t xml:space="preserve"> Phường Bình Trị Đông A</t>
  </si>
  <si>
    <t>079204004929</t>
  </si>
  <si>
    <t>Phường Bình Trị Đông A</t>
  </si>
  <si>
    <t>19T40282</t>
  </si>
  <si>
    <t>19000137</t>
  </si>
  <si>
    <t>21/06/1996</t>
  </si>
  <si>
    <t>19C1-LTM1</t>
  </si>
  <si>
    <t>440 Nguyễn Kiệm P.3 Q. Phú Nhuận, Tp.HCM</t>
  </si>
  <si>
    <t>440 Nguyễn Kiệm, Phường 3,  Quận Phú Nhuận, Tp.Hồ Chí Minh</t>
  </si>
  <si>
    <t>440 Nguyễn Kiệm</t>
  </si>
  <si>
    <t xml:space="preserve">  Quận Phú Nhuận</t>
  </si>
  <si>
    <t>025738057</t>
  </si>
  <si>
    <t>19C10044</t>
  </si>
  <si>
    <t>19000138</t>
  </si>
  <si>
    <t>Trần Quốc</t>
  </si>
  <si>
    <t>12/07/2004</t>
  </si>
  <si>
    <t>HS4797930390571</t>
  </si>
  <si>
    <t>Bình Thành, Trung Hiếu, Vĩnh Long</t>
  </si>
  <si>
    <t xml:space="preserve"> xã Bình Thành, Huyện Trung Hiếu,Tỉnh Vĩnh Long</t>
  </si>
  <si>
    <t xml:space="preserve"> Xã Bình Thành, Huyện Trung Hiếu,Tỉnh Vĩnh Long</t>
  </si>
  <si>
    <t xml:space="preserve"> Ấp  Bình Thành</t>
  </si>
  <si>
    <t xml:space="preserve"> Xã Trung Hiếu</t>
  </si>
  <si>
    <t xml:space="preserve"> Huyện Vũng Liêm </t>
  </si>
  <si>
    <t>Tỉnh Vĩnh Long</t>
  </si>
  <si>
    <t>331940771</t>
  </si>
  <si>
    <t>Vĩnh Long</t>
  </si>
  <si>
    <t>Thành phố Vĩnh Long</t>
  </si>
  <si>
    <t>19T40429</t>
  </si>
  <si>
    <t>19000139</t>
  </si>
  <si>
    <t>Phạm Minh</t>
  </si>
  <si>
    <t>13/11/1999</t>
  </si>
  <si>
    <t>19C1-CKL1</t>
  </si>
  <si>
    <t>Thôn 3, xã Mê Linh, huyện Lâm Hà, tỉnh Lâm Đồng</t>
  </si>
  <si>
    <t>Thôn 3, Xã Mê Linh, Huyện Lâm Hà, Tỉnh Lâm Đồng</t>
  </si>
  <si>
    <t>Thôn 3</t>
  </si>
  <si>
    <t xml:space="preserve"> Xã Mê Linh</t>
  </si>
  <si>
    <t xml:space="preserve"> Huyện Lâm Hà</t>
  </si>
  <si>
    <t>251218555</t>
  </si>
  <si>
    <t>Huyện Lâm Hà</t>
  </si>
  <si>
    <t>19C10263</t>
  </si>
  <si>
    <t>Cắt gọt kim loại</t>
  </si>
  <si>
    <t>19000140</t>
  </si>
  <si>
    <t>Nguyễn Trọng</t>
  </si>
  <si>
    <t>25/10/2003</t>
  </si>
  <si>
    <t>HS4797929795653</t>
  </si>
  <si>
    <t>19T4-LGT1</t>
  </si>
  <si>
    <t>86/8/4 Đường 14, phường 8, quận Gò Vấp, TP.HCM</t>
  </si>
  <si>
    <t>86/8/4 Đường 14, phường 8, quận Gò Vấp, TP.Hồ Chí Minh</t>
  </si>
  <si>
    <t>86/8/4 Đường 14, Phường 8, Quận Gò Vấp, Tp.Hồ Chí Minh</t>
  </si>
  <si>
    <t>86/8/4 Đường 14</t>
  </si>
  <si>
    <t>19T40418</t>
  </si>
  <si>
    <t>19000141</t>
  </si>
  <si>
    <t>Nguyễn Trung</t>
  </si>
  <si>
    <t>291/38 Trường Chinh, phường 14, quận Tân Bình, TP.HCM</t>
  </si>
  <si>
    <t>291/38 Trường Chinh, Phường 14, Quận Tân Bình, Tp.Hcm</t>
  </si>
  <si>
    <t>291/38 Trường Chinh</t>
  </si>
  <si>
    <t>0945221781</t>
  </si>
  <si>
    <t>19T40416</t>
  </si>
  <si>
    <t>19000142</t>
  </si>
  <si>
    <t>Trần Đức</t>
  </si>
  <si>
    <t>Tín</t>
  </si>
  <si>
    <t>01/11/2004</t>
  </si>
  <si>
    <t>215 Tân Kỳ Tân Quý, phường Tân Sơn Nhì, quận Tân Phú, Tp.HCM</t>
  </si>
  <si>
    <t>215 Tân Kỳ Tân Quý, Phường Tân Sơn Nhì, Quận Tân Phú, Tp.Hcm</t>
  </si>
  <si>
    <t>215 Tân Kỳ Tân Quý</t>
  </si>
  <si>
    <t>19T40565</t>
  </si>
  <si>
    <t>19000143</t>
  </si>
  <si>
    <t>Phạm Tấn</t>
  </si>
  <si>
    <t>16/07/2001</t>
  </si>
  <si>
    <t>Ấp An Hưng, Xã Đình An, Huyện Gò Quao, Tỉnh Kiên Giang</t>
  </si>
  <si>
    <t>Ấp An Hưng</t>
  </si>
  <si>
    <t xml:space="preserve"> Xã Đình An</t>
  </si>
  <si>
    <t xml:space="preserve"> Huyện Gò Quao</t>
  </si>
  <si>
    <t xml:space="preserve"> Tỉnh Kiên Giang</t>
  </si>
  <si>
    <t>371976443</t>
  </si>
  <si>
    <t>Huyện Gò Quao</t>
  </si>
  <si>
    <t>19T40631</t>
  </si>
  <si>
    <t>19000144</t>
  </si>
  <si>
    <t>Trần Đăng</t>
  </si>
  <si>
    <t>07/04/2004</t>
  </si>
  <si>
    <t>HS4797928732698</t>
  </si>
  <si>
    <t>19T4-TMĐ1</t>
  </si>
  <si>
    <t>41/7c khu phố 2, phường Tân Thới Nhất, quận 12, TP.HCM</t>
  </si>
  <si>
    <t>41/7c khu phố 2, phường Tân Thới Nhất, Quận 12, TP.Hồ Chí Minh</t>
  </si>
  <si>
    <t>41/7C Khu Phố 2, Phường Tân Thới Nhất, Quận 12, Tp.Hồ Chí Minh</t>
  </si>
  <si>
    <t>41/7C Khu Phố 2</t>
  </si>
  <si>
    <t xml:space="preserve"> Phường Tân Thới Nhất</t>
  </si>
  <si>
    <t>079204013841</t>
  </si>
  <si>
    <t>19T40642</t>
  </si>
  <si>
    <t>Thương mại điện tử</t>
  </si>
  <si>
    <t>19000145</t>
  </si>
  <si>
    <t>Quách Võ Kim</t>
  </si>
  <si>
    <t>04/02/2003</t>
  </si>
  <si>
    <t>13/12 Đồng Đen, Phường 12, Quận Tân Bình, TP.HCM</t>
  </si>
  <si>
    <t>13/12 Đồng Đen, Phường 12, Quận Tân Bình, TP.Hồ Chí Minh</t>
  </si>
  <si>
    <t>13/12 Đồng Đen, Phường 12, Quận Tân Bình, Tp.Hồ Chí Minh</t>
  </si>
  <si>
    <t>13/12 Đồng Đen</t>
  </si>
  <si>
    <t>01229731762</t>
  </si>
  <si>
    <t>19T40649</t>
  </si>
  <si>
    <t>19000146</t>
  </si>
  <si>
    <t>Nguyễn Mạnh</t>
  </si>
  <si>
    <t>Chinh</t>
  </si>
  <si>
    <t>12/10/2004</t>
  </si>
  <si>
    <t>HS4797930066905</t>
  </si>
  <si>
    <t>258/3 Đường Thống Nhất, phường 16, quận Gò Vấp, TP.HCM</t>
  </si>
  <si>
    <t>258/3 Đường Thống Nhất, Phường 16, Quận Gò Vấp, Tp.Hcm</t>
  </si>
  <si>
    <t>258/3 Đường Thống Nhất</t>
  </si>
  <si>
    <t xml:space="preserve"> Phường 16</t>
  </si>
  <si>
    <t>079204007819</t>
  </si>
  <si>
    <t>Phường 16</t>
  </si>
  <si>
    <t>19T40075</t>
  </si>
  <si>
    <t>19000147</t>
  </si>
  <si>
    <t>Nguyễn Đức</t>
  </si>
  <si>
    <t>28/04/2003</t>
  </si>
  <si>
    <t>417/23/71 Quang Trung, phường 10, quận Gò Vấp, Tp.HCM</t>
  </si>
  <si>
    <t>417/23/71 Quang Trung, Phường 10, Quận Gò Vấp, Tp.Hcm</t>
  </si>
  <si>
    <t>417/23/71 Quang Trung</t>
  </si>
  <si>
    <t>19T40538</t>
  </si>
  <si>
    <t>19000148</t>
  </si>
  <si>
    <t>Nguyễn Kim</t>
  </si>
  <si>
    <t>01/01/2004</t>
  </si>
  <si>
    <t>115 bùi Hữu Nghĩa, phường 1, quận Bình Thạnh, Tp.HCM</t>
  </si>
  <si>
    <t>115 Bùi Hữu Nghĩa, Phường 1, Quận Bình Thạnh, Tp.Hcm</t>
  </si>
  <si>
    <t>115 Bùi Hữu Nghĩa</t>
  </si>
  <si>
    <t xml:space="preserve"> Quận Bình Thạnh</t>
  </si>
  <si>
    <t>19T40246</t>
  </si>
  <si>
    <t>29/05/2019</t>
  </si>
  <si>
    <t>19000149</t>
  </si>
  <si>
    <t>Phạm Quỳnh</t>
  </si>
  <si>
    <t>Nga</t>
  </si>
  <si>
    <t>05/05/2003</t>
  </si>
  <si>
    <t>494 Phạm Văn Chiêu, Phường 9, Quận Gò Vấp, Tp.HCM</t>
  </si>
  <si>
    <t>494 Phạm Văn Chiêu, Phường 9, Quận Gò Vấp, Tp.Hcm</t>
  </si>
  <si>
    <t>494 Phạm Văn Chiêu</t>
  </si>
  <si>
    <t>001303026737</t>
  </si>
  <si>
    <t>19T40531</t>
  </si>
  <si>
    <t>19000150</t>
  </si>
  <si>
    <t>Nguyễn Lê Cường</t>
  </si>
  <si>
    <t>HS4797937651169</t>
  </si>
  <si>
    <t>43 Đường số 51, Phường 14, Gò Vấp, Tp.HCM</t>
  </si>
  <si>
    <t>43 Đường số 51, Phường 14, quận Gò Vấp, Thành phố Hồ Chí Minh</t>
  </si>
  <si>
    <t>43 Đường Số 51, Phường 14, Quận Gò Vấp, Thành Phố Hồ Chí Minh</t>
  </si>
  <si>
    <t>43 Đường Số 51</t>
  </si>
  <si>
    <t>079204014540</t>
  </si>
  <si>
    <t>19T40433</t>
  </si>
  <si>
    <t>19000151</t>
  </si>
  <si>
    <t>Hồ Khánh</t>
  </si>
  <si>
    <t>25/10/2004</t>
  </si>
  <si>
    <t>84/60 Tân Sơn Nhì, P. Tân Sơn Nhì, Q. Tân Phú, thành phố Hồ Chí Minh</t>
  </si>
  <si>
    <t>84/60 Tân Sơn Nhì, Phường Tân Sơn Nhì, Quận Tân Phú, thành phố Hồ Chí Minh</t>
  </si>
  <si>
    <t>84/60 Tân Sơn Nhì, Phường Tân Sơn Nhì, Quận Tân Phú, Thành Phố Hồ Chí Minh</t>
  </si>
  <si>
    <t>84/60 Tân Sơn Nhì</t>
  </si>
  <si>
    <t>19T40044</t>
  </si>
  <si>
    <t>19000152</t>
  </si>
  <si>
    <t>Trần Lê</t>
  </si>
  <si>
    <t>22/10/2004</t>
  </si>
  <si>
    <t>HS4797936654509</t>
  </si>
  <si>
    <t>79/18 đường số 18, phường 8, Quận Gò Vấp, Tp. Hồ Chí Minh</t>
  </si>
  <si>
    <t>79/18 Đường Số 18, Phường 8, Quận Gò Vấp, Tp. Hồ Chí Minh</t>
  </si>
  <si>
    <t>79/18 Đường Số 18</t>
  </si>
  <si>
    <t>19T40654</t>
  </si>
  <si>
    <t>19000153</t>
  </si>
  <si>
    <t>Lê Ngọc</t>
  </si>
  <si>
    <t>Hoa</t>
  </si>
  <si>
    <t>07/02/2000</t>
  </si>
  <si>
    <t>19C1-CNM1</t>
  </si>
  <si>
    <t>45/25/4 Trần Thái Tông, phường 15, quận Tân Bình, TPHCM</t>
  </si>
  <si>
    <t>45/25/4 Trần Thái Tông, Phường 15, Quận Tân Bình, Tphcm</t>
  </si>
  <si>
    <t>45/25/4 Trần Thái Tông</t>
  </si>
  <si>
    <t>212835529</t>
  </si>
  <si>
    <t>19C10480</t>
  </si>
  <si>
    <t>Công nghệ may</t>
  </si>
  <si>
    <t>19000154</t>
  </si>
  <si>
    <t>Trần Tuấn</t>
  </si>
  <si>
    <t>18/08/2004</t>
  </si>
  <si>
    <t>HS 4807934485419</t>
  </si>
  <si>
    <t>687/36/5/17/38  Kinh Dương Vương, Phường An Lạc, Quận Bình Tân, TP.HCM</t>
  </si>
  <si>
    <t>687/36/5/17/38  Kinh Dương Vương, Phường An Lạc, Quận Bình Tân, Tp.Hcm</t>
  </si>
  <si>
    <t>687/36/5/17/38  Kinh Dương Vương</t>
  </si>
  <si>
    <t xml:space="preserve"> Phường An Lạc</t>
  </si>
  <si>
    <t>Phường An Lạc</t>
  </si>
  <si>
    <t>19T40435</t>
  </si>
  <si>
    <t>19000155</t>
  </si>
  <si>
    <t>Sơn</t>
  </si>
  <si>
    <t>25/03/2004</t>
  </si>
  <si>
    <t>HS4797928867787</t>
  </si>
  <si>
    <t>19T4-CKC1</t>
  </si>
  <si>
    <t>48/3A Tân Thới Nhất 1, phường Tân Thới Nhất, quận 12, Tp. HCM</t>
  </si>
  <si>
    <t>48/3A Tân Thới Nhất 1, Phường Tân Thới Nhất, Quận 12, Tp. Hcm</t>
  </si>
  <si>
    <t>48/3A Tân Thới Nhất 1</t>
  </si>
  <si>
    <t>079204001812</t>
  </si>
  <si>
    <t>19T40428</t>
  </si>
  <si>
    <t>Cơ khí chế tạo</t>
  </si>
  <si>
    <t>19000156</t>
  </si>
  <si>
    <t>Hoàng Tiến</t>
  </si>
  <si>
    <t>19/02/2004</t>
  </si>
  <si>
    <t>25/16 Nguyễn Hậu, phường Tân Thành, Quận Tân Phú, Tp.HCM</t>
  </si>
  <si>
    <t>112 Chung Cư Tân Sơn Nhì 1, Phường 14, Quận Tân Bình, Tp.HCM</t>
  </si>
  <si>
    <t>112 Chung Cư Tân Sơn Nhì 1, Phường 14, Quận Tân Bình, Tp.Hcm</t>
  </si>
  <si>
    <t>112 Chung Cư Tân Sơn Nhì 1</t>
  </si>
  <si>
    <t>079204003649</t>
  </si>
  <si>
    <t>19T40486</t>
  </si>
  <si>
    <t>19000157</t>
  </si>
  <si>
    <t>Nguyễn Hoàng Phương</t>
  </si>
  <si>
    <t>04/04/2004</t>
  </si>
  <si>
    <t>229C Lê Lâm, phường Phú Thạnh, quận Tân Phú, Tp.HCM</t>
  </si>
  <si>
    <t>229C Lê Lâm, Phường Phú Thạnh, Quận Tân Phú, Tp.Hcm</t>
  </si>
  <si>
    <t>229C Lê Lâm</t>
  </si>
  <si>
    <t>19T40480</t>
  </si>
  <si>
    <t>19000158</t>
  </si>
  <si>
    <t>Trương Gia</t>
  </si>
  <si>
    <t>15/07/2004</t>
  </si>
  <si>
    <t>HS4797931869272</t>
  </si>
  <si>
    <t>146/A2 Cao Thắng, Phường 17, Quận Phú Nhuận, TP.HCM</t>
  </si>
  <si>
    <t>146/A2 Cao Thắng, Phường 17, Quận Phú Nhuận, Tp.Hcm</t>
  </si>
  <si>
    <t>146/A2 Cao Thắng</t>
  </si>
  <si>
    <t>19T40600</t>
  </si>
  <si>
    <t>19000159</t>
  </si>
  <si>
    <t>19/07/2004</t>
  </si>
  <si>
    <t>300/4 Trịnh Đình Trọng, phường Hòa Thạnh, quận Tân Phú, Tp.HCM</t>
  </si>
  <si>
    <t>300/4 Trịnh Đình Trọng, Phường Hòa Thạnh, Quận Tân Phú, Tp.Hcm</t>
  </si>
  <si>
    <t>300/4 Trịnh Đình Trọng</t>
  </si>
  <si>
    <t xml:space="preserve"> Phường Hòa Thạnh</t>
  </si>
  <si>
    <t>Phường Hòa Thạnh</t>
  </si>
  <si>
    <t>19T40662</t>
  </si>
  <si>
    <t>19000160</t>
  </si>
  <si>
    <t>Tsằn Chí</t>
  </si>
  <si>
    <t>02/12/2004</t>
  </si>
  <si>
    <t>234 Âu Cơ, Phường 10, Quận Tân Bình, Tp.HCM</t>
  </si>
  <si>
    <t>234 Âu Cơ, Phường 10, Quận Tân Bình, Tp.Hcm</t>
  </si>
  <si>
    <t>234 Âu Cơ</t>
  </si>
  <si>
    <t>19T40664</t>
  </si>
  <si>
    <t>19000161</t>
  </si>
  <si>
    <t>Tạ Minh</t>
  </si>
  <si>
    <t>HS4797928925183</t>
  </si>
  <si>
    <t>423/66/9 đường Tô Kí, phường Trung Mỹ Tây, quận 12, Tp. HCM</t>
  </si>
  <si>
    <t>423/66/9 Đường Tô Kí, Phường Trung Mỹ Tây, Quận 12, Tp. Hcm</t>
  </si>
  <si>
    <t>423/66/9 Đường Tô Kí</t>
  </si>
  <si>
    <t>19T40423</t>
  </si>
  <si>
    <t>19000162</t>
  </si>
  <si>
    <t>Tạ Gia Hữu</t>
  </si>
  <si>
    <t>HS4797931382220</t>
  </si>
  <si>
    <t>89A Trần Văn Ơn, Phường Tân Sơn Nhì, Q. Tân Phú, TPHCM</t>
  </si>
  <si>
    <t>89A Trần Văn Ơn, Phường Tân Sơn Nhì, Q. Tân Phú, Tphcm</t>
  </si>
  <si>
    <t>89A Trần Văn Ơn</t>
  </si>
  <si>
    <t>079204001048</t>
  </si>
  <si>
    <t>19T40577</t>
  </si>
  <si>
    <t>19000163</t>
  </si>
  <si>
    <t>Ngô Vĩnh</t>
  </si>
  <si>
    <t>23/06/2004</t>
  </si>
  <si>
    <t>HS4797937625764</t>
  </si>
  <si>
    <t>Ấp Trà Cú, xã Phước Hão, huyện Cầu Ngang, tỉnh Trà Vinh</t>
  </si>
  <si>
    <t>Ấp Trà Cú, Xã Phước Hão, Huyện Cầu Ngang, Tỉnh Trà Vinh</t>
  </si>
  <si>
    <t>Ấp Trà Cú</t>
  </si>
  <si>
    <t xml:space="preserve"> Xã Phước Hão</t>
  </si>
  <si>
    <t xml:space="preserve"> Huyện Cầu Ngang</t>
  </si>
  <si>
    <t xml:space="preserve"> Tỉnh Trà Vinh</t>
  </si>
  <si>
    <t>Trà Vinh</t>
  </si>
  <si>
    <t>Huyện Cầu Ngang</t>
  </si>
  <si>
    <t>19T40573</t>
  </si>
  <si>
    <t>19000164</t>
  </si>
  <si>
    <t>Hồ Huỳnh Phúc</t>
  </si>
  <si>
    <t>12/08/2003</t>
  </si>
  <si>
    <t>SV4797931928835</t>
  </si>
  <si>
    <t>120/44 Thích Quảng Đức, Phường 5, Quận Phú Nhuận, TPHCM</t>
  </si>
  <si>
    <t>120/44 Thích Quảng Đức</t>
  </si>
  <si>
    <t>079203012521</t>
  </si>
  <si>
    <t>13/03/2018</t>
  </si>
  <si>
    <t>Ca.Tp.HCM</t>
  </si>
  <si>
    <t>19T40069</t>
  </si>
  <si>
    <t>19000165</t>
  </si>
  <si>
    <t>Trịnh Huy</t>
  </si>
  <si>
    <t>30/07/2000</t>
  </si>
  <si>
    <t>343 Hàn Hải Nguyên, Phường 2, Quận 11, Tp.HCM</t>
  </si>
  <si>
    <t>343 Hàn Hải Nguyên</t>
  </si>
  <si>
    <t xml:space="preserve"> Tp.HCM</t>
  </si>
  <si>
    <t>08/08/2018</t>
  </si>
  <si>
    <t>Ca.Tphcm</t>
  </si>
  <si>
    <t>19C10646</t>
  </si>
  <si>
    <t>19000166</t>
  </si>
  <si>
    <t>Trần Thuận</t>
  </si>
  <si>
    <t>239/46 Trần Văn Đang, Phường 11, Quận 3, Tp.HCM</t>
  </si>
  <si>
    <t>239/46 Trần Văn Đang</t>
  </si>
  <si>
    <t>19T40675</t>
  </si>
  <si>
    <t>19000167</t>
  </si>
  <si>
    <t>Trương Quang Đăng</t>
  </si>
  <si>
    <t>27/08/2003</t>
  </si>
  <si>
    <t>224/139/21 Đsố 8 P.bình Hưng Hòa Q.tân Bình</t>
  </si>
  <si>
    <t>224/139/21 Đường  số 8, P.Bình Hưng Hòa, Q.Tân Bình,hcm</t>
  </si>
  <si>
    <t>224/139/21 Đường  số 8</t>
  </si>
  <si>
    <t xml:space="preserve"> P.Bình Hưng Hòa</t>
  </si>
  <si>
    <t xml:space="preserve">bta6n </t>
  </si>
  <si>
    <t>19T40133</t>
  </si>
  <si>
    <t>30/05/2019</t>
  </si>
  <si>
    <t>19000168</t>
  </si>
  <si>
    <t>Phạm Bạch Yến</t>
  </si>
  <si>
    <t>Nhi</t>
  </si>
  <si>
    <t>05/10/2004</t>
  </si>
  <si>
    <t>HS4797936735550</t>
  </si>
  <si>
    <t>24/8B Phan Huy Ích, phường 12, Quận Gò Vấp , TPHCM</t>
  </si>
  <si>
    <t>24/8B Phan Huy Ích, Phường 12, Quận Gò Vấp , Tphcm</t>
  </si>
  <si>
    <t>24/8B Phan Huy Ích</t>
  </si>
  <si>
    <t xml:space="preserve"> Quận Gò Vấp </t>
  </si>
  <si>
    <t>19T40525</t>
  </si>
  <si>
    <t>19000169</t>
  </si>
  <si>
    <t>Trần Hương</t>
  </si>
  <si>
    <t>05/08/2004</t>
  </si>
  <si>
    <t>Xóm 4 xã Mỹ Trọng, huyện Mỹ Xá, tỉnh Nam Định</t>
  </si>
  <si>
    <t>Xóm 4 ,Xã Mỹ Trọng, Huyện Mỹ Xá, Tỉnh Nam Định</t>
  </si>
  <si>
    <t xml:space="preserve">Xóm 4 </t>
  </si>
  <si>
    <t>Xã Mỹ Trọng</t>
  </si>
  <si>
    <t xml:space="preserve"> Huyện Mỹ Xá</t>
  </si>
  <si>
    <t>Thành phố Nam Định</t>
  </si>
  <si>
    <t>19T40522</t>
  </si>
  <si>
    <t>19000170</t>
  </si>
  <si>
    <t>Phạm Hà Minh</t>
  </si>
  <si>
    <t>HS 4797929902769</t>
  </si>
  <si>
    <t>336/10/4 Phan Huy Ích, P.12, Q.Gò Vấp, TPHCM</t>
  </si>
  <si>
    <t>336/10/4 Phan Huy Ích, P.12, Q.Gò Vấp, Tphcm</t>
  </si>
  <si>
    <t>336/10/4 Phan Huy Ích</t>
  </si>
  <si>
    <t xml:space="preserve"> P.12</t>
  </si>
  <si>
    <t>19T40107</t>
  </si>
  <si>
    <t>19000171</t>
  </si>
  <si>
    <t>04/05/1997</t>
  </si>
  <si>
    <t>19C1-QTM1</t>
  </si>
  <si>
    <t>2-7 Lô D, CC Lạc Long Quân, Phường 5, Quận 11, Tp.HCM</t>
  </si>
  <si>
    <t>2-7 Lô D Cc Lạc Long Quân, Phường 5, Quận 11, Tp.Hcm</t>
  </si>
  <si>
    <t>2-7 Lô D Cc Lạc Long Quân</t>
  </si>
  <si>
    <t>19C10628</t>
  </si>
  <si>
    <t>19000172</t>
  </si>
  <si>
    <t>Phan Trung</t>
  </si>
  <si>
    <t>20/05/2002</t>
  </si>
  <si>
    <t>HS 4797934865419</t>
  </si>
  <si>
    <t>233  Đường Tỉnh Lộ 8, Tổ 3, Ấp 2A, Xã Tân Thạnh Tây, H. Củ Chi, TPHCM</t>
  </si>
  <si>
    <t>233  Đường Tỉnh Lộ 8 Tổ 3 Ấp 2A, Xã Tân Thạnh Tây, H. Củ Chi, Tphcm</t>
  </si>
  <si>
    <t>233  Đường Tỉnh Lộ 8 Tổ 3 Ấp 2A</t>
  </si>
  <si>
    <t xml:space="preserve"> Xã Tân Thạnh Tây</t>
  </si>
  <si>
    <t xml:space="preserve"> H. Củ Chi</t>
  </si>
  <si>
    <t>Xã Tân Thạnh Tây</t>
  </si>
  <si>
    <t>19T40432</t>
  </si>
  <si>
    <t>19000173</t>
  </si>
  <si>
    <t>Trần Bích</t>
  </si>
  <si>
    <t>Ngọc</t>
  </si>
  <si>
    <t>19T4-KXD1</t>
  </si>
  <si>
    <t>188/3 Phạm Ngũ Lão, Phường 7, Quận Gò Vấp, Tp. Hồ Chí Minh</t>
  </si>
  <si>
    <t>188/3 Phạm Ngũ Lão</t>
  </si>
  <si>
    <t>19T40521</t>
  </si>
  <si>
    <t>Khoa Xây dựng</t>
  </si>
  <si>
    <t>Kỹ thuật Xây dựng</t>
  </si>
  <si>
    <t>19000174</t>
  </si>
  <si>
    <t>Thái Bửu Hoàng</t>
  </si>
  <si>
    <t>06/11/2000</t>
  </si>
  <si>
    <t>691/3 Phạm Văn Chí, Phường 7, Quận 6, TP. Hồ Chí Minh</t>
  </si>
  <si>
    <t>691/3 Phạm Văn Chí, Phường 7, Quận 6, Tp. Hồ Chí Minh</t>
  </si>
  <si>
    <t>691/3 Phạm Văn Chí</t>
  </si>
  <si>
    <t>19C10030</t>
  </si>
  <si>
    <t>19000175</t>
  </si>
  <si>
    <t>Nguyễn Bảo</t>
  </si>
  <si>
    <t>Hân</t>
  </si>
  <si>
    <t>10/02/2004</t>
  </si>
  <si>
    <t>HS4797932704764</t>
  </si>
  <si>
    <t>79/D4 Âu Cơ, phường 14, quận 11, TP.HCM</t>
  </si>
  <si>
    <t>79/D4 Âu Cơ, Phường 14, Quận 11, Tp.Hcm</t>
  </si>
  <si>
    <t>79/D4 Âu Cơ</t>
  </si>
  <si>
    <t>19T40308</t>
  </si>
  <si>
    <t>19000176</t>
  </si>
  <si>
    <t>Nguyễn Lê Trọng</t>
  </si>
  <si>
    <t>Thắng</t>
  </si>
  <si>
    <t>24/02/2004</t>
  </si>
  <si>
    <t>HS4797930349696</t>
  </si>
  <si>
    <t>87A đường số 4, Phường Bình Hưng Hòa A, Quận Bình Tân, Tp. Hồ Chí Minh</t>
  </si>
  <si>
    <t>87A Đường Số 4, Phường Bình Hưng Hòa A, Quận Bình Tân, Tp. Hồ Chí Minh</t>
  </si>
  <si>
    <t>87A Đường Số 4</t>
  </si>
  <si>
    <t xml:space="preserve"> Phường Bình Hưng Hòa A</t>
  </si>
  <si>
    <t>Phường Bình Hưng Hòa A</t>
  </si>
  <si>
    <t>19T40572</t>
  </si>
  <si>
    <t>19000177</t>
  </si>
  <si>
    <t>Chu Nguyễn Tuấn</t>
  </si>
  <si>
    <t>18/08/2003</t>
  </si>
  <si>
    <t>HS4797930140474</t>
  </si>
  <si>
    <t>115/7B Thống Nhất, Phường 11, Quận Gò Vấp, Tp.HCM</t>
  </si>
  <si>
    <t>115/7B Thống Nhất, Phường 11, Quận Gò Vấp, Tp.Hcm</t>
  </si>
  <si>
    <t>115/7B Thống Nhất</t>
  </si>
  <si>
    <t>19T40684</t>
  </si>
  <si>
    <t>19000178</t>
  </si>
  <si>
    <t>203D nguyễn thị định, thành phố bến tre, Bến Tre</t>
  </si>
  <si>
    <t>203D Nguyễn Thị Định, ,Thành Phố Bến Tre, Bến Tre</t>
  </si>
  <si>
    <t>203D Nguyễn Thị Định</t>
  </si>
  <si>
    <t xml:space="preserve"> </t>
  </si>
  <si>
    <t>Thành Phố Bến Tre</t>
  </si>
  <si>
    <t>Thành phố Bến Tre</t>
  </si>
  <si>
    <t>19T40413</t>
  </si>
  <si>
    <t>19000179</t>
  </si>
  <si>
    <t>Đức</t>
  </si>
  <si>
    <t>10/08/2004</t>
  </si>
  <si>
    <t>HS4797937811850</t>
  </si>
  <si>
    <t>Vũ Công, Kiên Xương, Thái Bình</t>
  </si>
  <si>
    <t>,Vũ Công, Kiên Xương, Thái Bình</t>
  </si>
  <si>
    <t>Vũ Công</t>
  </si>
  <si>
    <t xml:space="preserve"> Kiên Xương</t>
  </si>
  <si>
    <t xml:space="preserve"> Thái Bình</t>
  </si>
  <si>
    <t>19T40113</t>
  </si>
  <si>
    <t>19000180</t>
  </si>
  <si>
    <t>Nguyễn Lê Nam</t>
  </si>
  <si>
    <t>Khánh</t>
  </si>
  <si>
    <t>số 97 Đường số 9, phường 9, quận Gò Vấp, Tp.HCM</t>
  </si>
  <si>
    <t>Số 97 Đường Số 9, Phường 9, Quận Gò Vấp, Tp.Hcm</t>
  </si>
  <si>
    <t>Số 97 Đường Số 9</t>
  </si>
  <si>
    <t>19T40685</t>
  </si>
  <si>
    <t>19000181</t>
  </si>
  <si>
    <t>Vòng A</t>
  </si>
  <si>
    <t>06/09/2004</t>
  </si>
  <si>
    <t>HS4797934358218</t>
  </si>
  <si>
    <t>50/3/11 Phùng Tá Chu, Phường An Lạc A, quận Bình Tân, TP.HCM</t>
  </si>
  <si>
    <t>50/3/11 Phùng Tá Chu, Phường An Lạc A, Quận Bình Tân, Tp.Hcm</t>
  </si>
  <si>
    <t>50/3/11 Phùng Tá Chu</t>
  </si>
  <si>
    <t xml:space="preserve"> Phường An Lạc A</t>
  </si>
  <si>
    <t>19T40553</t>
  </si>
  <si>
    <t>19000182</t>
  </si>
  <si>
    <t>Trần Thanh</t>
  </si>
  <si>
    <t>Bình</t>
  </si>
  <si>
    <t>09/12/2003</t>
  </si>
  <si>
    <t>304/43 đường số 8, Phường Bình Hưng Hòa A, Quận Bình Tân, Tp.HCM</t>
  </si>
  <si>
    <t>304/43 Đường Số 8, Phường Bình Hưng Hòa A, Quận Bình Tân, Tp.Hcm</t>
  </si>
  <si>
    <t>304/43 Đường Số 8</t>
  </si>
  <si>
    <t>19T40532</t>
  </si>
  <si>
    <t>19000183</t>
  </si>
  <si>
    <t>Hoàng Trung</t>
  </si>
  <si>
    <t>27/12/2004</t>
  </si>
  <si>
    <t>26/7A Lê Đức Thọ, Phường 16, Gò Vấp, Tp.HCM</t>
  </si>
  <si>
    <t>26/7A Lê Đức Thọ, Phường 16, Gò Vấp, Tp.Hcm</t>
  </si>
  <si>
    <t>26/7A Lê Đức Thọ</t>
  </si>
  <si>
    <t>19T40689</t>
  </si>
  <si>
    <t>19000184</t>
  </si>
  <si>
    <t>Đỗ Ngọc Tường</t>
  </si>
  <si>
    <t>Vy</t>
  </si>
  <si>
    <t>17/03/2004</t>
  </si>
  <si>
    <t>HS4797929783285</t>
  </si>
  <si>
    <t>285/23, đường phạm văn chiêu, phường 14, quận gò vấp, thành phố hồ chí minh</t>
  </si>
  <si>
    <t>285/23 Đường Phạm Văn Chiêu, Phường 14, Quận Gò Vấp, Thành Phố Hồ Chí Minh</t>
  </si>
  <si>
    <t>285/23 Đường Phạm Văn Chiêu</t>
  </si>
  <si>
    <t>19T40479</t>
  </si>
  <si>
    <t>19000185</t>
  </si>
  <si>
    <t>Đinh Văn</t>
  </si>
  <si>
    <t>08/07/2004</t>
  </si>
  <si>
    <t>HS4797930005187</t>
  </si>
  <si>
    <t>601/15 Đường thống Nhất, Phường 16, Quận Gò Vấp, Tp.HCM</t>
  </si>
  <si>
    <t>601/15 Đường Thống Nhất, Phường 16, Quận Gò Vấp, Tp.Hcm</t>
  </si>
  <si>
    <t>601/15 Đường Thống Nhất</t>
  </si>
  <si>
    <t>19T40690</t>
  </si>
  <si>
    <t>19000186</t>
  </si>
  <si>
    <t>Nguyễn Hồ Anh</t>
  </si>
  <si>
    <t>Thy</t>
  </si>
  <si>
    <t>05/03/2004</t>
  </si>
  <si>
    <t>HS4797930950627</t>
  </si>
  <si>
    <t>149/43/48 BÀNH VĂN TRÂN, PHƯỜNG 7</t>
  </si>
  <si>
    <t>149/43/48 Bành Văn Trân, Phường 7,,hcm</t>
  </si>
  <si>
    <t>149/43/48 Bành Văn Trân</t>
  </si>
  <si>
    <t>tb</t>
  </si>
  <si>
    <t>19T40295</t>
  </si>
  <si>
    <t>19000187</t>
  </si>
  <si>
    <t>Đinh Tiến</t>
  </si>
  <si>
    <t>20/05/2004</t>
  </si>
  <si>
    <t>HS4797931363026</t>
  </si>
  <si>
    <t>200/14/28-30 Phú Thọ Hòa, phường Phú Thọ Hòa, quận Tân Phú, Tp.HCM</t>
  </si>
  <si>
    <t>200/14/28-30 Phú Thọ Hòa, Phường Phú Thọ Hòa, Quận Tân Phú, Tp.Hcm</t>
  </si>
  <si>
    <t>200/14/28-30 Phú Thọ Hòa</t>
  </si>
  <si>
    <t xml:space="preserve"> Phường Phú Thọ Hòa</t>
  </si>
  <si>
    <t>Phường Phú Thọ Hòa</t>
  </si>
  <si>
    <t>19T40519</t>
  </si>
  <si>
    <t>19000188</t>
  </si>
  <si>
    <t>Tôn Thất Bảo</t>
  </si>
  <si>
    <t>29/01/2004</t>
  </si>
  <si>
    <t>19T4-ĐTC1</t>
  </si>
  <si>
    <t>Tổ 9, Hương An, huyện Hương Trà, tỉnh Thừa - Thiên Huế</t>
  </si>
  <si>
    <t>Tổ 9 Hương An, ,Huyện Hương Trà, Tỉnh Thừa - Thiên Huế</t>
  </si>
  <si>
    <t>Tổ 9</t>
  </si>
  <si>
    <t xml:space="preserve"> Hương An</t>
  </si>
  <si>
    <t>Huyện Hương Trà</t>
  </si>
  <si>
    <t xml:space="preserve"> Tỉnh Thừa - Thiên Huế</t>
  </si>
  <si>
    <t>19T40694</t>
  </si>
  <si>
    <t>Điện tử công nghiệp</t>
  </si>
  <si>
    <t>19000189</t>
  </si>
  <si>
    <t>13/11/2004</t>
  </si>
  <si>
    <t>HS4797931477012</t>
  </si>
  <si>
    <t>17 Nguyễn Thái Học, phường Tân Thành, quận Tân Phú, Tp.HCM</t>
  </si>
  <si>
    <t>17 Nguyễn Thái Học, Phường Tân Thành, Quận Tân Phú, Tp.Hcm</t>
  </si>
  <si>
    <t>17 Nguyễn Thái Học</t>
  </si>
  <si>
    <t>19T40692</t>
  </si>
  <si>
    <t>19000190</t>
  </si>
  <si>
    <t>Lưu Tấn</t>
  </si>
  <si>
    <t>18/03/2004</t>
  </si>
  <si>
    <t>277/4 Trường Chinh, Phường 14, Quận Tân Bình, Tp.HCM</t>
  </si>
  <si>
    <t>277/4 Trường Chinh, Phường 14, Quận Tân Bình, Tp.Hcm</t>
  </si>
  <si>
    <t>277/4 Trường Chinh</t>
  </si>
  <si>
    <t>19T40697</t>
  </si>
  <si>
    <t>19000191</t>
  </si>
  <si>
    <t>Võ Nguyễn Quang</t>
  </si>
  <si>
    <t>Hiệp</t>
  </si>
  <si>
    <t>20/09/2003</t>
  </si>
  <si>
    <t>Đàn Trung, Tam Đàn, huyện Phú Ninh, tỉnh Quảng Nam</t>
  </si>
  <si>
    <t>Đàn Trung, Tam Đàn, Huyện Phú Ninh, Tỉnh Quảng Nam</t>
  </si>
  <si>
    <t>Đàn Trung</t>
  </si>
  <si>
    <t xml:space="preserve"> Tam Đàn</t>
  </si>
  <si>
    <t xml:space="preserve"> Huyện Phú Ninh</t>
  </si>
  <si>
    <t xml:space="preserve"> Tỉnh Quảng Nam</t>
  </si>
  <si>
    <t>Quảng Nam</t>
  </si>
  <si>
    <t>Huyện Phú Ninh</t>
  </si>
  <si>
    <t>19T40593</t>
  </si>
  <si>
    <t>31/05/2019</t>
  </si>
  <si>
    <t>19000192</t>
  </si>
  <si>
    <t>Nguyễn Phước</t>
  </si>
  <si>
    <t>22/02/2003</t>
  </si>
  <si>
    <t>154c Trần Văn Quang, phường 10, quận Tân Bình, TP.HCM</t>
  </si>
  <si>
    <t>154C Trần Văn Quang, Phường 10, Quận Tân Bình, Tp.Hcm</t>
  </si>
  <si>
    <t>154C Trần Văn Quang</t>
  </si>
  <si>
    <t>01/05/2019</t>
  </si>
  <si>
    <t>tp hcm</t>
  </si>
  <si>
    <t>19T40587</t>
  </si>
  <si>
    <t>19000193</t>
  </si>
  <si>
    <t>Huỳnh Phúc</t>
  </si>
  <si>
    <t>Hậu</t>
  </si>
  <si>
    <t>07/03/2003</t>
  </si>
  <si>
    <t>HS4797936950983</t>
  </si>
  <si>
    <t>17/6 Tổ 163, Ấp Đông 1, xã Thới Tam Thôn, huyện Hóc Môn, TP. Hồ Chí Minh</t>
  </si>
  <si>
    <t>17/6 Tổ 163, Ấp Đông 1, Xã Thới Tam Thôn, Huyện Hóc Môn, Tp. Hồ Chí Minh</t>
  </si>
  <si>
    <t>17/6 Tổ 163 Ấp Đông 1, Xã Thới Tam Thôn, Huyện Hóc Môn, Tp. Hồ Chí Minh</t>
  </si>
  <si>
    <t>17/6 Tổ 163 Ấp Đông 1</t>
  </si>
  <si>
    <t xml:space="preserve"> Xã Thới Tam Thôn</t>
  </si>
  <si>
    <t>17/07/2018</t>
  </si>
  <si>
    <t>CTCCSQLĐKDC</t>
  </si>
  <si>
    <t>19T40701</t>
  </si>
  <si>
    <t>19000194</t>
  </si>
  <si>
    <t>Nguyễn Lê Thiên</t>
  </si>
  <si>
    <t>21/08/2003</t>
  </si>
  <si>
    <t>698/3/6 Trường Chinh P.15 q.Tân Bình</t>
  </si>
  <si>
    <t>698/3/6 Trường Chinh P.15 Q.Tân Bình</t>
  </si>
  <si>
    <t>698/3/6 Trường Chinh</t>
  </si>
  <si>
    <t>24/11/2017</t>
  </si>
  <si>
    <t>19T40268</t>
  </si>
  <si>
    <t>19000195</t>
  </si>
  <si>
    <t>Trần Thái</t>
  </si>
  <si>
    <t>628/50 Hậu Giang, phường 12, Quan 6,HCM</t>
  </si>
  <si>
    <t>628/50 Hậu Giang, Phường 12, Quan 6</t>
  </si>
  <si>
    <t>628/50 Hậu Giang</t>
  </si>
  <si>
    <t xml:space="preserve"> phường 12</t>
  </si>
  <si>
    <t xml:space="preserve"> Quan 6</t>
  </si>
  <si>
    <t>13/08/2018</t>
  </si>
  <si>
    <t>CA Tp.HCM</t>
  </si>
  <si>
    <t>19T40506</t>
  </si>
  <si>
    <t>19000196</t>
  </si>
  <si>
    <t>28/05/2004</t>
  </si>
  <si>
    <t>87/39 Nguyễn Đình Chính, Phường 15, Quận Phú Nhuận, TPHCM</t>
  </si>
  <si>
    <t>87/39 Nguyễn Đình Chính, Phường 15, Quận Phú Nhuận, Tphcm</t>
  </si>
  <si>
    <t>87/39 Nguyễn Đình Chính</t>
  </si>
  <si>
    <t>04/06/2018</t>
  </si>
  <si>
    <t>Ca. Tp.HCM</t>
  </si>
  <si>
    <t>19T40109</t>
  </si>
  <si>
    <t>19000197</t>
  </si>
  <si>
    <t>Trần Bảo</t>
  </si>
  <si>
    <t>19/09/2004</t>
  </si>
  <si>
    <t>HS4797928726799</t>
  </si>
  <si>
    <t>40/4 Khu Phố 2, Phường Tân Thới Nhất, Quận 12, Tp.HCM</t>
  </si>
  <si>
    <t>40/4 Khu Phố 2, Phường Tân Thới Nhất, Quận 12, Tp.Hcm</t>
  </si>
  <si>
    <t>40/4 Khu Phố 2</t>
  </si>
  <si>
    <t>19T40706</t>
  </si>
  <si>
    <t>19000198</t>
  </si>
  <si>
    <t>Phạm Thị Lan</t>
  </si>
  <si>
    <t>Chi</t>
  </si>
  <si>
    <t>HS4797937812130</t>
  </si>
  <si>
    <t>xóm 5, xã Vũ Công, Kiến Xương, Thái Bình</t>
  </si>
  <si>
    <t>Xóm 5, Xã Vũ Công, Kiến Xương, Thái Bình</t>
  </si>
  <si>
    <t>Xóm 5</t>
  </si>
  <si>
    <t xml:space="preserve"> Xã Vũ Công</t>
  </si>
  <si>
    <t xml:space="preserve"> Kiến Xương</t>
  </si>
  <si>
    <t>19T40197</t>
  </si>
  <si>
    <t>19000199</t>
  </si>
  <si>
    <t>05/05/1996</t>
  </si>
  <si>
    <t>265/32 An Dương Vương, Khu phố 4, Phường An Lạc, Quận Bình Tân, TPHCM</t>
  </si>
  <si>
    <t>265/32 An Dương Vương, Khu Phố 4, Phường An Lạc, Quận Bình Tân, Tphcm</t>
  </si>
  <si>
    <t>265/32 An Dương Vương Khu Phố 4, Phường An Lạc, Quận Bình Tân, Tphcm</t>
  </si>
  <si>
    <t>265/32 An Dương Vương Khu Phố 4</t>
  </si>
  <si>
    <t>14/07/2014</t>
  </si>
  <si>
    <t>cong an TP HCM, quan binh tan</t>
  </si>
  <si>
    <t>19C10461</t>
  </si>
  <si>
    <t>19000200</t>
  </si>
  <si>
    <t>Vũ Văn</t>
  </si>
  <si>
    <t>12/11/2003</t>
  </si>
  <si>
    <t>,xã Hải Đông, huyện Hải Hậu, tỉnh Nam Định</t>
  </si>
  <si>
    <t>Xã Hải Đông, Huyện Hải Hậu, Tỉnh Nam Định</t>
  </si>
  <si>
    <t>Xã Hải Đông</t>
  </si>
  <si>
    <t xml:space="preserve"> Huyện Hải Hậu</t>
  </si>
  <si>
    <t>TP HCM</t>
  </si>
  <si>
    <t>Huyện Hải Hậu</t>
  </si>
  <si>
    <t>19T40568</t>
  </si>
  <si>
    <t>19000201</t>
  </si>
  <si>
    <t>19/03/2003</t>
  </si>
  <si>
    <t>HS4790704105508</t>
  </si>
  <si>
    <t>968 Âu Cơ, Phường 14, Quận Tân Bình, Tp. Hồ Chí Minh</t>
  </si>
  <si>
    <t>968 Âu Cơ</t>
  </si>
  <si>
    <t xml:space="preserve"> cong an quan 1 TP HCM</t>
  </si>
  <si>
    <t>19T40655</t>
  </si>
  <si>
    <t>19000202</t>
  </si>
  <si>
    <t>16/06/2004</t>
  </si>
  <si>
    <t>205B/40 Âu Cơ, phường 5, quận 11, Tp.HCM</t>
  </si>
  <si>
    <t>205B/40 Âu Cơ, Phường 5, Quận 11, Tp.Hcm</t>
  </si>
  <si>
    <t>205B/40 Âu Cơ</t>
  </si>
  <si>
    <t>03/04/2019</t>
  </si>
  <si>
    <t>cục công an tp.Hồ Chí Minh</t>
  </si>
  <si>
    <t>19T40702</t>
  </si>
  <si>
    <t>19000203</t>
  </si>
  <si>
    <t>Nguyễn Trần Quốc</t>
  </si>
  <si>
    <t>Pháp</t>
  </si>
  <si>
    <t>18/10/2004</t>
  </si>
  <si>
    <t>67 Nguyễn Thị Rư, Khu Phố 3, thị trấn Củ Chi, TPHCM</t>
  </si>
  <si>
    <t>67 Nguyễn Thị Rư, Khu Phố 3, Thị Trấn Củ Chi, Tphcm</t>
  </si>
  <si>
    <t>67 Nguyễn Thị Rư</t>
  </si>
  <si>
    <t>19T40393</t>
  </si>
  <si>
    <t>19000204</t>
  </si>
  <si>
    <t>Hoàng Hoài</t>
  </si>
  <si>
    <t>Bắc</t>
  </si>
  <si>
    <t>01/10/1997</t>
  </si>
  <si>
    <t>ấp Nhân Nghĩa, xã Xuyên Mộc, huyện Xuyên Mộc, tỉnh Bà Rịa Vũng Tàu</t>
  </si>
  <si>
    <t>Ấp Nhân Nghĩa, Xã Xuyên Mộc, Huyện Xuyên Mộc, Tỉnh Bà Rịa Vũng Tàu</t>
  </si>
  <si>
    <t>Ấp Nhân Nghĩa</t>
  </si>
  <si>
    <t xml:space="preserve"> Xã Xuyên Mộc</t>
  </si>
  <si>
    <t xml:space="preserve"> Huyện Xuyên Mộc</t>
  </si>
  <si>
    <t xml:space="preserve"> Tỉnh Bà Rịa Vũng Tàu</t>
  </si>
  <si>
    <t>14/07/2015</t>
  </si>
  <si>
    <t>CA. BR-VT</t>
  </si>
  <si>
    <t>Bà Rịa-Vũng Tàu</t>
  </si>
  <si>
    <t>Huyện Xuyên Mộc</t>
  </si>
  <si>
    <t>19C10474</t>
  </si>
  <si>
    <t>19000205</t>
  </si>
  <si>
    <t>175 Nguyễn Huệ, khóm 1, Phường 2, TP SA DEC, Tinh DONG THAP</t>
  </si>
  <si>
    <t>175 Nguyễn Huệ, Khóm 1, Phường 2, Tp Sa Dec, Tinh Dong Thap</t>
  </si>
  <si>
    <t>175 Nguyễn Huệ</t>
  </si>
  <si>
    <t xml:space="preserve"> Khóm 1</t>
  </si>
  <si>
    <t xml:space="preserve"> Tp Sa Dec</t>
  </si>
  <si>
    <t xml:space="preserve"> Tinh Dong Thap</t>
  </si>
  <si>
    <t>CA QUAN 6</t>
  </si>
  <si>
    <t>Đồng Tháp</t>
  </si>
  <si>
    <t>Thành phố Sa Đéc</t>
  </si>
  <si>
    <t>19T40720</t>
  </si>
  <si>
    <t>19000206</t>
  </si>
  <si>
    <t>Khải</t>
  </si>
  <si>
    <t>23/09/2004</t>
  </si>
  <si>
    <t>373/93/21 Lý Thường Kiệt, phường 9, quận Tân Bình, TP.HCM</t>
  </si>
  <si>
    <t>373/93/21 Lý Thường Kiệt, Phường 9, Quận Tân Bình, Tp.Hcm</t>
  </si>
  <si>
    <t>373/93/21 Lý Thường Kiệt</t>
  </si>
  <si>
    <t>CA QUAN TAN BINH</t>
  </si>
  <si>
    <t>Phường 09</t>
  </si>
  <si>
    <t>19T40607</t>
  </si>
  <si>
    <t>19000207</t>
  </si>
  <si>
    <t>33/18/20 Trần Quang Cơ, P.Phú Thạnh, Quận Tân Phú, TPHCM</t>
  </si>
  <si>
    <t>33/18/20 Trần Quang Cơ, P.Phú Thạnh, Quận Tân Phú, Tphcm</t>
  </si>
  <si>
    <t>33/18/20 Trần Quang Cơ</t>
  </si>
  <si>
    <t xml:space="preserve"> P.Phú Thạnh</t>
  </si>
  <si>
    <t>CA QUAN TAN PHU</t>
  </si>
  <si>
    <t>19T40456</t>
  </si>
  <si>
    <t>19000208</t>
  </si>
  <si>
    <t>Nguyễn Phúc</t>
  </si>
  <si>
    <t>07/05/2004</t>
  </si>
  <si>
    <t>33/18/20 Trần Quang Cơ, phường Phú Thạnh, quận Tân Phú, Tp.HCM</t>
  </si>
  <si>
    <t>33/18/20 Trần Quang Cơ, Phường Phú Thạnh, Quận Tân Phú, Tp.Hcm</t>
  </si>
  <si>
    <t>cong an quan tan phu</t>
  </si>
  <si>
    <t>19T40481</t>
  </si>
  <si>
    <t>19000209</t>
  </si>
  <si>
    <t>Trần Hải Hoàng</t>
  </si>
  <si>
    <t>04/08/2004</t>
  </si>
  <si>
    <t>HS4797932518234</t>
  </si>
  <si>
    <t>493A/87 Cách Mạng Tháng 8, Phường 13, Quận 10, Tp.HCM</t>
  </si>
  <si>
    <t>493A/87 Cách Mạng Tháng 8, Phường 13, Quận 10, Tp.Hcm</t>
  </si>
  <si>
    <t>493A/87 Cách Mạng Tháng 8</t>
  </si>
  <si>
    <t>cong an quan 10</t>
  </si>
  <si>
    <t>19T40668</t>
  </si>
  <si>
    <t>19000210</t>
  </si>
  <si>
    <t>Lê Hoài Thúy</t>
  </si>
  <si>
    <t>11/10/2003</t>
  </si>
  <si>
    <t>HS4797930385201</t>
  </si>
  <si>
    <t>19T4-TCD1</t>
  </si>
  <si>
    <t>564/64 Phạm Văn Chiêu, phường 16, quận Gò Vấp, TP.HCM</t>
  </si>
  <si>
    <t>564/64 Phạm Văn Chiêu, Phường 16, Quận Gò Vấp, Tp.Hcm</t>
  </si>
  <si>
    <t>564/64 Phạm Văn Chiêu</t>
  </si>
  <si>
    <t>cong an quan go vap</t>
  </si>
  <si>
    <t>19T40630</t>
  </si>
  <si>
    <t>Tài chính doanh nghiệp</t>
  </si>
  <si>
    <t>19000211</t>
  </si>
  <si>
    <t>Trần Vĩnh</t>
  </si>
  <si>
    <t>04/07/2004</t>
  </si>
  <si>
    <t>19T4-CNÔ2</t>
  </si>
  <si>
    <t>36/2 Tân Kỳ Tân Quý, Phường Sơn Kỳ, Quận Tân Phú, Tp.HCM</t>
  </si>
  <si>
    <t>36/2 Tân Kỳ Tân Quý, Phường Sơn Kỳ, Quận Tân Phú, Tp.Hcm</t>
  </si>
  <si>
    <t>36/2 Tân Kỳ Tân Quý</t>
  </si>
  <si>
    <t xml:space="preserve"> Phường Sơn Kỳ</t>
  </si>
  <si>
    <t>Phường Sơn Kỳ</t>
  </si>
  <si>
    <t>19T40722</t>
  </si>
  <si>
    <t>19000212</t>
  </si>
  <si>
    <t>01/11/2002</t>
  </si>
  <si>
    <t>22/1 Minh Khai, Khối 8, Hoàng Văn Thụ, Lạng Sơn</t>
  </si>
  <si>
    <t>22/1 Minh Khai</t>
  </si>
  <si>
    <t xml:space="preserve"> Khối 8</t>
  </si>
  <si>
    <t xml:space="preserve"> Hoàng Văn Thụ</t>
  </si>
  <si>
    <t xml:space="preserve"> Lạng Sơn</t>
  </si>
  <si>
    <t>19T40617</t>
  </si>
  <si>
    <t>19000213</t>
  </si>
  <si>
    <t>Trần Công</t>
  </si>
  <si>
    <t>Thiệu</t>
  </si>
  <si>
    <t>426/49 Nguyễn Văn Luông, Phường 12, Quận 6, TP.HCM</t>
  </si>
  <si>
    <t>426/49 Nguyễn Văn Luông, Phường 12, Quận 6, Tp.Hcm</t>
  </si>
  <si>
    <t>426/49 Nguyễn Văn Luông</t>
  </si>
  <si>
    <t>19T40726</t>
  </si>
  <si>
    <t>19000214</t>
  </si>
  <si>
    <t>Tạ Đỗ Quốc</t>
  </si>
  <si>
    <t>26/11/2004</t>
  </si>
  <si>
    <t>CN3797931193024</t>
  </si>
  <si>
    <t>55/24/35C Thành Mỹ, Phường 8, Quận Tân Bình, TP.HCM</t>
  </si>
  <si>
    <t>55/24/35C Thành Mỹ, Phường 8, Quận Tân Bình, Tp.Hcm</t>
  </si>
  <si>
    <t>55/24/35C Thành Mỹ</t>
  </si>
  <si>
    <t>19T40585</t>
  </si>
  <si>
    <t>19000215</t>
  </si>
  <si>
    <t>Trần Thị Hồng</t>
  </si>
  <si>
    <t>Đào</t>
  </si>
  <si>
    <t>10/11/2000</t>
  </si>
  <si>
    <t>SV4797222109989</t>
  </si>
  <si>
    <t>19C1-QTD1</t>
  </si>
  <si>
    <t>Ấp Long An, Xã Long Thuận,Huyện Bến Cầu,Tỉnh Tây Ninh</t>
  </si>
  <si>
    <t>Ấp Long An</t>
  </si>
  <si>
    <t xml:space="preserve"> Xã Long Thuận</t>
  </si>
  <si>
    <t>Tỉnh Tây Ninh</t>
  </si>
  <si>
    <t>17/07/2015</t>
  </si>
  <si>
    <t>19C10661</t>
  </si>
  <si>
    <t>01/06/2019</t>
  </si>
  <si>
    <t>19000216</t>
  </si>
  <si>
    <t>Nguyễn Thị Hồng</t>
  </si>
  <si>
    <t>Hạnh</t>
  </si>
  <si>
    <t>04/02/1988</t>
  </si>
  <si>
    <t>125/6 Nghĩa Hưng, Phường 6, Quận Tân Bình</t>
  </si>
  <si>
    <t>125/6 Nghĩa Hưng</t>
  </si>
  <si>
    <t xml:space="preserve"> Phường 6</t>
  </si>
  <si>
    <t>Phường 06</t>
  </si>
  <si>
    <t>19T40731</t>
  </si>
  <si>
    <t>19000217</t>
  </si>
  <si>
    <t>Quý</t>
  </si>
  <si>
    <t>173/25 Bình Thới, phường 11, Quận 11, Tp. Hồ Chí Minh</t>
  </si>
  <si>
    <t>173/25 Bình Thới, Phường 11, Quận 11, Tp. Hồ Chí Minh</t>
  </si>
  <si>
    <t>173/25 Bình Thới</t>
  </si>
  <si>
    <t>13/03/2019</t>
  </si>
  <si>
    <t>CA.TPHCM</t>
  </si>
  <si>
    <t>19T40633</t>
  </si>
  <si>
    <t>19000218</t>
  </si>
  <si>
    <t>10/01/2000</t>
  </si>
  <si>
    <t>19C1-CTM1</t>
  </si>
  <si>
    <t>Ấp 2 , Thị Trấn Long Phú, huyện Long Phú, tỉnh Sóc Trăng</t>
  </si>
  <si>
    <t>Ấp 2 , Thị Trấn Long Phú, Huyện Long Phú, Tỉnh Sóc Trăng</t>
  </si>
  <si>
    <t xml:space="preserve">Ấp 2 </t>
  </si>
  <si>
    <t xml:space="preserve"> Thị Trấn Long Phú</t>
  </si>
  <si>
    <t xml:space="preserve"> Huyện Long Phú</t>
  </si>
  <si>
    <t xml:space="preserve"> Tỉnh Sóc Trăng</t>
  </si>
  <si>
    <t>08/06/2016</t>
  </si>
  <si>
    <t>Sóc Trăng</t>
  </si>
  <si>
    <t>Huyện Long Phú</t>
  </si>
  <si>
    <t>19C10440</t>
  </si>
  <si>
    <t>03/06/2019</t>
  </si>
  <si>
    <t>Công nghệ chế tạo máy</t>
  </si>
  <si>
    <t>19000219</t>
  </si>
  <si>
    <t>Phạm Thọ</t>
  </si>
  <si>
    <t>Siêu</t>
  </si>
  <si>
    <t>30/06/2001</t>
  </si>
  <si>
    <t>thôn 3b, xã Quảng Sơn, huyện Đăk GLong, tỉnh Đăk Nông</t>
  </si>
  <si>
    <t>Thôn 3B, Xã Quảng Sơn, Huyện Đăk Glong, Tỉnh Đăk Nông</t>
  </si>
  <si>
    <t>Thôn 3B</t>
  </si>
  <si>
    <t xml:space="preserve"> Xã Quảng Sơn</t>
  </si>
  <si>
    <t xml:space="preserve"> Huyện Đăk Glong</t>
  </si>
  <si>
    <t xml:space="preserve"> Tỉnh Đăk Nông</t>
  </si>
  <si>
    <t>Đăk Nông</t>
  </si>
  <si>
    <t>Huyện Đăk GLong</t>
  </si>
  <si>
    <t>19C10698</t>
  </si>
  <si>
    <t>19000220</t>
  </si>
  <si>
    <t>29/11/2004</t>
  </si>
  <si>
    <t>HS4797930406914</t>
  </si>
  <si>
    <t>385/3/14 Quang Trung, phường 10, Quận Gò Vấp, Tp. Hồ Chí Minh</t>
  </si>
  <si>
    <t>385/3/14 Quang Trung, Phường 10, Quận Gò Vấp, Tp. Hồ Chí Minh</t>
  </si>
  <si>
    <t>385/3/14 Quang Trung</t>
  </si>
  <si>
    <t>17/04/2019</t>
  </si>
  <si>
    <t>19T40608</t>
  </si>
  <si>
    <t>19000221</t>
  </si>
  <si>
    <t>Nguyễn Quang</t>
  </si>
  <si>
    <t>22/11/2004</t>
  </si>
  <si>
    <t>HS4797936733763</t>
  </si>
  <si>
    <t>228/12 Nguyễn Văn Nghi, Phường 7, Quận Gò Vấp , Tp HCM</t>
  </si>
  <si>
    <t>228/12 Nguyễn Văn Nghi, Phường 7, Quận Gò Vấp , Tp Hcm</t>
  </si>
  <si>
    <t>228/12 Nguyễn Văn Nghi</t>
  </si>
  <si>
    <t>19T40696</t>
  </si>
  <si>
    <t>19000222</t>
  </si>
  <si>
    <t>Hà Việt</t>
  </si>
  <si>
    <t>289/124 Trần Hưng Đạo, phường Cô Giang, quận 1, TP.HCM</t>
  </si>
  <si>
    <t>289/124 Trần Hưng Đạo, Phường Cô Giang, Quận 1, Tp.Hcm</t>
  </si>
  <si>
    <t>289/124 Trần Hưng Đạo</t>
  </si>
  <si>
    <t xml:space="preserve"> Phường Cô Giang</t>
  </si>
  <si>
    <t>15/08/2018</t>
  </si>
  <si>
    <t>Phường Cô Giang</t>
  </si>
  <si>
    <t>19T40741</t>
  </si>
  <si>
    <t>19000223</t>
  </si>
  <si>
    <t>Trần Ngọc Thanh</t>
  </si>
  <si>
    <t>12/08/2004</t>
  </si>
  <si>
    <t>242/97/5 Nguyễn Thiện Thuật, P.3, Q.3, TPHCM</t>
  </si>
  <si>
    <t>242/97/5 Nguyễn Thiện Thuật, P.3, Q.3, Tphcm</t>
  </si>
  <si>
    <t>242/97/5 Nguyễn Thiện Thuật</t>
  </si>
  <si>
    <t xml:space="preserve"> P.3</t>
  </si>
  <si>
    <t>19T40094</t>
  </si>
  <si>
    <t>19000224</t>
  </si>
  <si>
    <t>Châu Mai</t>
  </si>
  <si>
    <t>03/04/2004</t>
  </si>
  <si>
    <t>HS4797934271831</t>
  </si>
  <si>
    <t>45 đường 9A, phường Bình Hưng Hòa A, quận Bình Tân, Tp.HCM</t>
  </si>
  <si>
    <t>45 Đường 9A, Phường Bình Hưng Hòa A, Quận Bình Tân, Tp.Hcm</t>
  </si>
  <si>
    <t>45 Đường 9A</t>
  </si>
  <si>
    <t>19T40636</t>
  </si>
  <si>
    <t>19000225</t>
  </si>
  <si>
    <t>Lê Hữu</t>
  </si>
  <si>
    <t>360 Cây Trăm, P.9, Q.Gò Vấp, TPHCM</t>
  </si>
  <si>
    <t>360 Cây Trăm, P.9, Q.Gò Vấp, Tphcm</t>
  </si>
  <si>
    <t>360 Cây Trăm</t>
  </si>
  <si>
    <t xml:space="preserve"> P.9</t>
  </si>
  <si>
    <t>19T40445</t>
  </si>
  <si>
    <t>19000226</t>
  </si>
  <si>
    <t>Trương Ngọc Đức</t>
  </si>
  <si>
    <t>Trọng</t>
  </si>
  <si>
    <t>28/12/2003</t>
  </si>
  <si>
    <t>HS4797936822564</t>
  </si>
  <si>
    <t>362/69/3 Phan Huy Ích, p.12, q.gò vấp, Tp. HCM</t>
  </si>
  <si>
    <t>362/69/3 Phan Huy Ích, P.12, Q.Gò Vấp, Tp. Hcm</t>
  </si>
  <si>
    <t>362/69/3 Phan Huy Ích</t>
  </si>
  <si>
    <t>28/11/2018</t>
  </si>
  <si>
    <t>19T40191</t>
  </si>
  <si>
    <t>19000227</t>
  </si>
  <si>
    <t>Nguyễn Trí</t>
  </si>
  <si>
    <t>Dũng</t>
  </si>
  <si>
    <t>01/07/2004</t>
  </si>
  <si>
    <t>266/78/10 Tô Hiến Thành, Phường 15, Quận 10, TPHCM</t>
  </si>
  <si>
    <t>266/78/10 Tô Hiến Thành, Phường 15, Quận 10, Tphcm</t>
  </si>
  <si>
    <t>266/78/10 Tô Hiến Thành</t>
  </si>
  <si>
    <t>19T40166</t>
  </si>
  <si>
    <t>19000228</t>
  </si>
  <si>
    <t>Huỳnh Quốc</t>
  </si>
  <si>
    <t>Giàu</t>
  </si>
  <si>
    <t>22/08/1998</t>
  </si>
  <si>
    <t>Thôn Tri Thiện, xã Phước Quang, huyện Tuy Phước, tỉnh Bình Định</t>
  </si>
  <si>
    <t>Thôn Tri Thiện, Xã Phước Quang, Huyện Tuy Phước, Tỉnh Bình Định</t>
  </si>
  <si>
    <t>Thôn Tri Thiện</t>
  </si>
  <si>
    <t xml:space="preserve"> Xã Phước Quang</t>
  </si>
  <si>
    <t xml:space="preserve"> Huyện Tuy Phước</t>
  </si>
  <si>
    <t xml:space="preserve"> Tỉnh Bình Định</t>
  </si>
  <si>
    <t>12/04/2013</t>
  </si>
  <si>
    <t>Ca. Tỉnh Bình Định</t>
  </si>
  <si>
    <t>10/03/2017</t>
  </si>
  <si>
    <t>Huyện Tuy Phước</t>
  </si>
  <si>
    <t>19T40448</t>
  </si>
  <si>
    <t>19000229</t>
  </si>
  <si>
    <t>Phạm Bá</t>
  </si>
  <si>
    <t>26/11/2003</t>
  </si>
  <si>
    <t>HS4797930321045</t>
  </si>
  <si>
    <t>Hùng Tiến, Vĩnh Bảo, Hải Phòng</t>
  </si>
  <si>
    <t>Hùng Tiến</t>
  </si>
  <si>
    <t xml:space="preserve"> Vĩnh Bảo</t>
  </si>
  <si>
    <t xml:space="preserve"> Hải Phòng</t>
  </si>
  <si>
    <t>Hải Phòng</t>
  </si>
  <si>
    <t>Huyện Vĩnh Bảo</t>
  </si>
  <si>
    <t>19T40743</t>
  </si>
  <si>
    <t>19000230</t>
  </si>
  <si>
    <t>Phan Nguyên</t>
  </si>
  <si>
    <t>06/08/2004</t>
  </si>
  <si>
    <t>562/15/32 Quang Trung, phường 11, quận Gò Vấp, Tp.HCM</t>
  </si>
  <si>
    <t>562/15/32 Quang Trung, Phường 11, Quận Gò Vấp, Tp.Hcm</t>
  </si>
  <si>
    <t>562/15/32 Quang Trung</t>
  </si>
  <si>
    <t>16/08/2018</t>
  </si>
  <si>
    <t>19T40674</t>
  </si>
  <si>
    <t>19000231</t>
  </si>
  <si>
    <t>Đồng Đình</t>
  </si>
  <si>
    <t>Huân</t>
  </si>
  <si>
    <t>13/08/2004</t>
  </si>
  <si>
    <t>490/124/19F Lý Thái Tổ, Phường 10, Quận 10, Tp.HCM</t>
  </si>
  <si>
    <t>490/124/19F Lý Thái Tổ, Phường 10, Quận 10, Tp.Hcm</t>
  </si>
  <si>
    <t>490/124/19F Lý Thái Tổ</t>
  </si>
  <si>
    <t>25/09/2018</t>
  </si>
  <si>
    <t>19T40705</t>
  </si>
  <si>
    <t>19000232</t>
  </si>
  <si>
    <t>Bùi Ngọc</t>
  </si>
  <si>
    <t>Trâm</t>
  </si>
  <si>
    <t>16/05/2004</t>
  </si>
  <si>
    <t>HS4797937795828</t>
  </si>
  <si>
    <t>20/5 Cầm Bá Thước, phường 7, quận Phú Nhuận, TP.HCM</t>
  </si>
  <si>
    <t>20/5 Cầm Bá Thước, Phường 7, Quận Phú Nhuận, Tp.Hcm</t>
  </si>
  <si>
    <t>20/5 Cầm Bá Thước</t>
  </si>
  <si>
    <t>19T40744</t>
  </si>
  <si>
    <t>19000233</t>
  </si>
  <si>
    <t>Chí Trương</t>
  </si>
  <si>
    <t>Thuận</t>
  </si>
  <si>
    <t>25/07/2004</t>
  </si>
  <si>
    <t>239/1/5 Đường Khuông Việt, Phường Phú Trung, quận Tân Phú, Tp.HCM</t>
  </si>
  <si>
    <t>239/1/5 Đường Khuông Việt, Phường Phú Trung, Quận Tân Phú, Tp.Hcm</t>
  </si>
  <si>
    <t>239/1/5 Đường Khuông Việt</t>
  </si>
  <si>
    <t xml:space="preserve"> Phường Phú Trung</t>
  </si>
  <si>
    <t>Phường Phú Trung</t>
  </si>
  <si>
    <t>19T40138</t>
  </si>
  <si>
    <t>19000234</t>
  </si>
  <si>
    <t>Lê Gia</t>
  </si>
  <si>
    <t>14/11/2004</t>
  </si>
  <si>
    <t>Ấp Thạnh Hiệp, xã An Thạnh Thủy, huyện Chợ Gạo, tỉnh Tiền Giang</t>
  </si>
  <si>
    <t>Ấp Thạnh Hiệp, Xã An Thạnh Thủy, Huyện Chợ Gạo, Tỉnh Tiền Giang</t>
  </si>
  <si>
    <t>Ấp Thạnh Hiệp</t>
  </si>
  <si>
    <t xml:space="preserve"> Xã An Thạnh Thủy</t>
  </si>
  <si>
    <t xml:space="preserve"> Huyện Chợ Gạo</t>
  </si>
  <si>
    <t>20/11/2018</t>
  </si>
  <si>
    <t>CA. Tiền Giang</t>
  </si>
  <si>
    <t>Huyện Chợ Gạo</t>
  </si>
  <si>
    <t>19T40623</t>
  </si>
  <si>
    <t>19000235</t>
  </si>
  <si>
    <t>Truyền</t>
  </si>
  <si>
    <t>08/10/2004</t>
  </si>
  <si>
    <t>HS 4797934582356</t>
  </si>
  <si>
    <t>Ấp 9b, xã vị bình, huyện vị thủy, tỉnh hậu giang</t>
  </si>
  <si>
    <t>Ấp 9B, Xã Vị Bình, Huyện Vị Thủy, Tỉnh Hậu Giang</t>
  </si>
  <si>
    <t>Ấp 9B</t>
  </si>
  <si>
    <t xml:space="preserve"> Xã Vị Bình</t>
  </si>
  <si>
    <t xml:space="preserve"> Huyện Vị Thủy</t>
  </si>
  <si>
    <t xml:space="preserve"> Tỉnh Hậu Giang</t>
  </si>
  <si>
    <t>Hậu Giang</t>
  </si>
  <si>
    <t>Huyện Vị Thuỷ</t>
  </si>
  <si>
    <t>19T40477</t>
  </si>
  <si>
    <t>19000236</t>
  </si>
  <si>
    <t>Chang Khánh</t>
  </si>
  <si>
    <t>Hòa</t>
  </si>
  <si>
    <t>27/02/2004</t>
  </si>
  <si>
    <t>268 Âu Cơ, phường 10, quận Tân Bình, TP.HCM</t>
  </si>
  <si>
    <t>268 Âu Cơ, Phường 10, Quận Tân Bình, Tp.Hcm</t>
  </si>
  <si>
    <t>268 Âu Cơ</t>
  </si>
  <si>
    <t>19T40632</t>
  </si>
  <si>
    <t>19000237</t>
  </si>
  <si>
    <t>Huỳnh Ngọc</t>
  </si>
  <si>
    <t>02/10/2004</t>
  </si>
  <si>
    <t>ấp Xuân Đông, xã Thới Quảng, Gò Quao, Kiên Giang</t>
  </si>
  <si>
    <t>Ấp Xuân Đông, Xã Thới Quảng, Gò Quao, Kiên Giang</t>
  </si>
  <si>
    <t>Ấp Xuân Đông</t>
  </si>
  <si>
    <t xml:space="preserve"> Xã Thới Quảng</t>
  </si>
  <si>
    <t xml:space="preserve"> Gò Quao</t>
  </si>
  <si>
    <t xml:space="preserve"> Kiên Giang</t>
  </si>
  <si>
    <t>19T40427</t>
  </si>
  <si>
    <t>19000238</t>
  </si>
  <si>
    <t>Phạm Nguyễn Triều</t>
  </si>
  <si>
    <t>06/01/2004</t>
  </si>
  <si>
    <t>80 Trần Thái Tông, phường 15, quận Tân Bình, TP.HCM</t>
  </si>
  <si>
    <t>80 Trần Thái Tông, Phường 15, Quận Tân Bình, Tp.Hcm</t>
  </si>
  <si>
    <t>80 Trần Thái Tông</t>
  </si>
  <si>
    <t>25/02/2019</t>
  </si>
  <si>
    <t>19T40745</t>
  </si>
  <si>
    <t>19000239</t>
  </si>
  <si>
    <t>Dương Tuấn</t>
  </si>
  <si>
    <t>Kiệt</t>
  </si>
  <si>
    <t>01/02/2004</t>
  </si>
  <si>
    <t>609/6 Lê Quang Định, P1, Q.Gò Vấp TPHCM</t>
  </si>
  <si>
    <t>609/6 Lê Quang Định, P1, Q.Gò Vấp Tphcm</t>
  </si>
  <si>
    <t>609/6 Lê Quang Định</t>
  </si>
  <si>
    <t xml:space="preserve"> P1</t>
  </si>
  <si>
    <t>19T40263</t>
  </si>
  <si>
    <t>19000240</t>
  </si>
  <si>
    <t>22/09/1999</t>
  </si>
  <si>
    <t>19C1-KML1</t>
  </si>
  <si>
    <t>157A Xuân Thới Thượng, Ấp 6, Hóc Môn, Tp. Hồ Chí Minh</t>
  </si>
  <si>
    <t>157A Xuân Thới Thượng</t>
  </si>
  <si>
    <t xml:space="preserve"> Ấp 6</t>
  </si>
  <si>
    <t xml:space="preserve"> Hóc Môn</t>
  </si>
  <si>
    <t>02/08/2016</t>
  </si>
  <si>
    <t>Xã Xuân Thới Thượng</t>
  </si>
  <si>
    <t>19C10709</t>
  </si>
  <si>
    <t>19000241</t>
  </si>
  <si>
    <t>Trịnh Minh</t>
  </si>
  <si>
    <t>19/05/2004</t>
  </si>
  <si>
    <t>149/9 đường Lê Quang Định, phường 14, quận Bình Thạnh, TP.HCM</t>
  </si>
  <si>
    <t>149/9 Đường Lê Quang Định, Phường 14, Quận Bình Thạnh, Tp.Hcm</t>
  </si>
  <si>
    <t>149/9 Đường Lê Quang Định</t>
  </si>
  <si>
    <t>22/11/2018</t>
  </si>
  <si>
    <t>19T40556</t>
  </si>
  <si>
    <t>19000242</t>
  </si>
  <si>
    <t>HS 4798421823130</t>
  </si>
  <si>
    <t>19C1-VSL1</t>
  </si>
  <si>
    <t>ấp Phiêu, xã Hiệp Hòa, huyện Cầu Ngang, tỉnh Trà Vinh</t>
  </si>
  <si>
    <t>Ấp Phiêu, Xã Hiệp Hòa, Huyện Cầu Ngang, Tỉnh Trà Vinh</t>
  </si>
  <si>
    <t>Ấp Phiêu</t>
  </si>
  <si>
    <t xml:space="preserve"> Xã Hiệp Hòa</t>
  </si>
  <si>
    <t>19C10712</t>
  </si>
  <si>
    <t>19000243</t>
  </si>
  <si>
    <t>Nguyễn Thái</t>
  </si>
  <si>
    <t>15/07/2000</t>
  </si>
  <si>
    <t>84/45/4 Quỳnh Lưu, P.Phước Hội, Thị xã LaGi, Bình Thuận</t>
  </si>
  <si>
    <t>84/45/4 Quỳnh Lưu, P.Phước Hội, Thị Xã Lagi, Bình Thuận</t>
  </si>
  <si>
    <t>84/45/4 Quỳnh Lưu</t>
  </si>
  <si>
    <t xml:space="preserve"> P.Phước Hội</t>
  </si>
  <si>
    <t xml:space="preserve"> Thị Xã Lagi</t>
  </si>
  <si>
    <t>Thị xã La Gi</t>
  </si>
  <si>
    <t>19C10719</t>
  </si>
  <si>
    <t>19000244</t>
  </si>
  <si>
    <t>Nguyễn Bá</t>
  </si>
  <si>
    <t>01/09/1994</t>
  </si>
  <si>
    <t>thanh hoa</t>
  </si>
  <si>
    <t>Kinh</t>
  </si>
  <si>
    <t>Không</t>
  </si>
  <si>
    <t>Thôn 11, xã Long Bình, huyện Phú Riềng, tỉnh Bình Phước</t>
  </si>
  <si>
    <t>141/52/6 duong tl 19,phuong thanh loc,quan 12</t>
  </si>
  <si>
    <t>0962858803</t>
  </si>
  <si>
    <t>0979225628</t>
  </si>
  <si>
    <t>0345756992</t>
  </si>
  <si>
    <t>balynhpc66bp@gmail.com</t>
  </si>
  <si>
    <t>285420938</t>
  </si>
  <si>
    <t>18/03/2014</t>
  </si>
  <si>
    <t>cong an tinh binh phuoc</t>
  </si>
  <si>
    <t>THPT Đồng Xoài</t>
  </si>
  <si>
    <t>Huyện Phú Riềng</t>
  </si>
  <si>
    <t>19C10720</t>
  </si>
  <si>
    <t>19000245</t>
  </si>
  <si>
    <t>Trần Nguyên</t>
  </si>
  <si>
    <t>29/03/2004</t>
  </si>
  <si>
    <t>1260 Quang Trung, phường 14, Quận Gò Vấp, Tp. Hồ Chí Minh</t>
  </si>
  <si>
    <t>1260 Quang Trung, Phường 14, Quận Gò Vấp, Tp. Hồ Chí Minh</t>
  </si>
  <si>
    <t>1260 Quang Trung</t>
  </si>
  <si>
    <t>02/06/2012</t>
  </si>
  <si>
    <t>CA QUAN GO VAP</t>
  </si>
  <si>
    <t>19T40625</t>
  </si>
  <si>
    <t>19000246</t>
  </si>
  <si>
    <t>Phan Việt</t>
  </si>
  <si>
    <t>Ấp Long Phước, xã Long Khánh A, huyện Hồng Ngự, tỉnh Đồng Tháp</t>
  </si>
  <si>
    <t>4/5/3 DUONG SO 3B P.BHH.A, BINH TAN</t>
  </si>
  <si>
    <t>Ấp Long Phước</t>
  </si>
  <si>
    <t xml:space="preserve"> xã Long Khánh A</t>
  </si>
  <si>
    <t xml:space="preserve"> huyện Hồng Ngự</t>
  </si>
  <si>
    <t xml:space="preserve"> tỉnh Đồng Tháp</t>
  </si>
  <si>
    <t>01/03/2019</t>
  </si>
  <si>
    <t>CA DONG THAP</t>
  </si>
  <si>
    <t>Huyện Hồng Ngự</t>
  </si>
  <si>
    <t>19T40760</t>
  </si>
  <si>
    <t>19000247</t>
  </si>
  <si>
    <t>08/07/2002</t>
  </si>
  <si>
    <t>HS 4791102407389</t>
  </si>
  <si>
    <t>132/96 Nguyễn Hữu Cảnh, Phố 5, Phường 22, Q.Bình Thạnh, TPHCM</t>
  </si>
  <si>
    <t>2/113 Nguyễn Gia Thiều, Phường 6, Quận 3, Tp.HCM</t>
  </si>
  <si>
    <t>2/113 Nguyễn Gia Thiều, Phường 6, Quận 3, Tp.Hcm</t>
  </si>
  <si>
    <t>2/113 Nguyễn Gia Thiều</t>
  </si>
  <si>
    <t>01/11/2016</t>
  </si>
  <si>
    <t>CA.Tp.HCM</t>
  </si>
  <si>
    <t>19T40235</t>
  </si>
  <si>
    <t>19000248</t>
  </si>
  <si>
    <t>Phạm Thành</t>
  </si>
  <si>
    <t>18/05/2004</t>
  </si>
  <si>
    <t>346/2 Tân Kỳ Tân Quý, phường 13, Quận Tân Phú, Tp. Hồ Chí Minh</t>
  </si>
  <si>
    <t>346/2 Tân Kỳ Tân Quý, Phường 13, Quận Tân Phú, Tp. Hồ Chí Minh</t>
  </si>
  <si>
    <t>346/2 Tân Kỳ Tân Quý</t>
  </si>
  <si>
    <t>19T40575</t>
  </si>
  <si>
    <t>04/06/2019</t>
  </si>
  <si>
    <t>19000249</t>
  </si>
  <si>
    <t>Đoàn Mai Diễm</t>
  </si>
  <si>
    <t>Quỳnh</t>
  </si>
  <si>
    <t>03/07/2003</t>
  </si>
  <si>
    <t>Tân Kỳ, Công Liêm, Nông Cống, Thanh Hóa</t>
  </si>
  <si>
    <t>257/1 Phạm Văn Bạch, Phường 15, Quận Tân Bình,TP HCM</t>
  </si>
  <si>
    <t>257/1 Phạm Văn Bạch, Phường 15, Quận Tân Bình,Tp Hcm</t>
  </si>
  <si>
    <t>257/1 Phạm Văn Bạch</t>
  </si>
  <si>
    <t>18/05/2018</t>
  </si>
  <si>
    <t>Huyện Nông Cống</t>
  </si>
  <si>
    <t>19T40635</t>
  </si>
  <si>
    <t>19000250</t>
  </si>
  <si>
    <t>Trương Đoàn Hoàng</t>
  </si>
  <si>
    <t>27/10/2004</t>
  </si>
  <si>
    <t>HS4797937643695</t>
  </si>
  <si>
    <t>Ấp 2, Xuân Tâm, Xuân Lộc, Đồng Nai</t>
  </si>
  <si>
    <t>186/50 Vườn Lài, Tân Thành, Tân Phú, Tp.HCM</t>
  </si>
  <si>
    <t>186/50 Vườn Lài, Tân Thành, Tân Phú, Tp.Hcm</t>
  </si>
  <si>
    <t>186/50 Vườn Lài</t>
  </si>
  <si>
    <t xml:space="preserve"> Tân Thành</t>
  </si>
  <si>
    <t xml:space="preserve"> Tân Phú</t>
  </si>
  <si>
    <t>Ca. Tỉnh Đồng Nai</t>
  </si>
  <si>
    <t>19T40038</t>
  </si>
  <si>
    <t>19000251</t>
  </si>
  <si>
    <t>Lê Chí</t>
  </si>
  <si>
    <t>Ấp Rẩy, Xã Vĩnh Kim, Huyện Cầu Vinh, Tỉnh Trà Vinh</t>
  </si>
  <si>
    <t>43 Đường 9A, Phường Bình Hưng Hòa, Quận Bình Tân, Tp.HCM</t>
  </si>
  <si>
    <t>43 Đường 9A, Phường Bình Hưng Hòa, Quận Bình Tân, Tp.Hcm</t>
  </si>
  <si>
    <t>43 Đường 9A</t>
  </si>
  <si>
    <t>11/02/2019</t>
  </si>
  <si>
    <t>Ca. Tỉnh Trà Vinh</t>
  </si>
  <si>
    <t>19T40660</t>
  </si>
  <si>
    <t>19000252</t>
  </si>
  <si>
    <t>Bùi Quang</t>
  </si>
  <si>
    <t>02/04/2003</t>
  </si>
  <si>
    <t>113/79C Trần Văn Đang, Phường 11, Quận 3, Tp.HCM</t>
  </si>
  <si>
    <t>113/79C Trần Văn Đang, Phường 11, Quận 3, Tp.Hcm</t>
  </si>
  <si>
    <t>113/79C Trần Văn Đang</t>
  </si>
  <si>
    <t>01/02/2017</t>
  </si>
  <si>
    <t>TP.Hồ Chí Minh</t>
  </si>
  <si>
    <t>25/06/2019</t>
  </si>
  <si>
    <t>19T40773</t>
  </si>
  <si>
    <t>19000253</t>
  </si>
  <si>
    <t>Huỳnh Châu Ngọc</t>
  </si>
  <si>
    <t>75/2 Chế Lan Viên, phường Tây Thạnh, Quận Tân Phú, Tp. Hồ Chí Minh</t>
  </si>
  <si>
    <t>B4/2 Quốc Lộ 1A, Xã Tân Kiên, Huyện Bình Chánh, Tp.HCM</t>
  </si>
  <si>
    <t>B4/2 Quốc Lộ 1A, Xã Tân Kiên, Huyện Bình Chánh, Tp.Hcm</t>
  </si>
  <si>
    <t>B4/2 Quốc Lộ 1A</t>
  </si>
  <si>
    <t xml:space="preserve"> Xã Tân Kiên</t>
  </si>
  <si>
    <t>29/11/2018</t>
  </si>
  <si>
    <t>Xã Tân Kiên</t>
  </si>
  <si>
    <t>19T40652</t>
  </si>
  <si>
    <t>19000254</t>
  </si>
  <si>
    <t>Đào Ngọc</t>
  </si>
  <si>
    <t>30/09/2004</t>
  </si>
  <si>
    <t>1/38A3 Trường Chinh, Phường Tân Hưng Thuận, Quận 12, Tp.HCM</t>
  </si>
  <si>
    <t>1/38A3 Trường Chinh</t>
  </si>
  <si>
    <t xml:space="preserve"> Phường Tân Hưng Thuận</t>
  </si>
  <si>
    <t>19T40775</t>
  </si>
  <si>
    <t>19000255</t>
  </si>
  <si>
    <t>Vũ Nguyễn Anh</t>
  </si>
  <si>
    <t>28/10/2004</t>
  </si>
  <si>
    <t>HS 4797936732097</t>
  </si>
  <si>
    <t>9/10 đường số 7, Quận Gò Vấp, Tp. Hồ Chí Minh</t>
  </si>
  <si>
    <t>19 Đường Số 7, Phường 3, Quận Gò Vấp, TP.HCM</t>
  </si>
  <si>
    <t>19 Đường Số 7, Phường 3, Quận Gò Vấp, Tp.Hcm</t>
  </si>
  <si>
    <t>19 Đường Số 7</t>
  </si>
  <si>
    <t>19T40666</t>
  </si>
  <si>
    <t>19000256</t>
  </si>
  <si>
    <t>Trần Thị Thanh</t>
  </si>
  <si>
    <t>HS4797937811877</t>
  </si>
  <si>
    <t>19T4-MVT1</t>
  </si>
  <si>
    <t>Số 27 Đường Đồng Đen, Phường 12, Quận Tân Bình, Tp.HCM</t>
  </si>
  <si>
    <t>Số 27, Đường Đồng Đen, Phường 12, Quận Tân Bình, Tp.HCM</t>
  </si>
  <si>
    <t>Số 27 Đường Đồng Đen</t>
  </si>
  <si>
    <t>19/03/2019</t>
  </si>
  <si>
    <t>19T40683</t>
  </si>
  <si>
    <t>19000257</t>
  </si>
  <si>
    <t>Đoàn Quang</t>
  </si>
  <si>
    <t>29/01/2003</t>
  </si>
  <si>
    <t>HS4797938033243</t>
  </si>
  <si>
    <t>C108 Tầng 1 sau Lý Văn Phức, P. Tân Định, Quận I, TP. Hồ Chí Minh</t>
  </si>
  <si>
    <t>66/1B Bạch Vân, Phường 5, Quận 5, Tp.HCM</t>
  </si>
  <si>
    <t>66/1B Bạch Vân, Phường 5, Quận 5, Tp.Hcm</t>
  </si>
  <si>
    <t>66/1B Bạch Vân</t>
  </si>
  <si>
    <t>19T40067</t>
  </si>
  <si>
    <t>19000258</t>
  </si>
  <si>
    <t>Lâm Trọng</t>
  </si>
  <si>
    <t>Phú</t>
  </si>
  <si>
    <t>23/02/2004</t>
  </si>
  <si>
    <t>249/22/22 Vườn Lài, Phường Phú Thọ Hòa, Quận Tân Phú, Tp.HCM</t>
  </si>
  <si>
    <t>249/22/22 Vườn Lài</t>
  </si>
  <si>
    <t>05/04/2019</t>
  </si>
  <si>
    <t>19T40366</t>
  </si>
  <si>
    <t>19000259</t>
  </si>
  <si>
    <t>Chang Khanh</t>
  </si>
  <si>
    <t>Quyên</t>
  </si>
  <si>
    <t>14/08/2003</t>
  </si>
  <si>
    <t>58/11 Miếu Bình Đông, P.  Bình Hưng Hòa A, Q. Bình Tân, TP Hồ Chí Minh</t>
  </si>
  <si>
    <t>58/11 Miếu Bình Đông, P.  Bình Hưng Hòa A, Q. Bình Tân, Tp Hồ Chí Minh</t>
  </si>
  <si>
    <t>58/11 Miếu Bình Đông</t>
  </si>
  <si>
    <t xml:space="preserve"> P.  Bình Hưng Hòa A</t>
  </si>
  <si>
    <t xml:space="preserve"> Tp Hồ Chí Minh</t>
  </si>
  <si>
    <t>19T40407</t>
  </si>
  <si>
    <t>05/06/2019</t>
  </si>
  <si>
    <t>19000260</t>
  </si>
  <si>
    <t>Kuo Chánh</t>
  </si>
  <si>
    <t>412c/C Trần Văn Kiểu, phường 14, quận 10, Tp.HCM</t>
  </si>
  <si>
    <t>412C/C Trần Văn Kiểu, Phường 14, Quận 10, Tp.Hcm</t>
  </si>
  <si>
    <t>412C/C Trần Văn Kiểu</t>
  </si>
  <si>
    <t>19T40195</t>
  </si>
  <si>
    <t>19000261</t>
  </si>
  <si>
    <t>Nguyễn Phạm Phúc</t>
  </si>
  <si>
    <t>22/08/2003</t>
  </si>
  <si>
    <t>204/11 Trương Công Định, Phường 14, Quận Tân Bình, Tp.HCM</t>
  </si>
  <si>
    <t>204/11 Trương Công Định, Phường 14, Quận Tân Bình, Tp.Hcm</t>
  </si>
  <si>
    <t>204/11 Trương Công Định</t>
  </si>
  <si>
    <t>19T40772</t>
  </si>
  <si>
    <t>19000262</t>
  </si>
  <si>
    <t>Phạm Thị</t>
  </si>
  <si>
    <t>Hà</t>
  </si>
  <si>
    <t>21/08/2004</t>
  </si>
  <si>
    <t>19T4-CNM1</t>
  </si>
  <si>
    <t>Huề Đông, xã Đại Lai, huyện Gia Bình, tỉnh Bắc Ninh</t>
  </si>
  <si>
    <t>Huề Đông</t>
  </si>
  <si>
    <t xml:space="preserve"> xã Đại Lai</t>
  </si>
  <si>
    <t xml:space="preserve"> huyện Gia Bình</t>
  </si>
  <si>
    <t xml:space="preserve"> tỉnh Bắc Ninh</t>
  </si>
  <si>
    <t>19T40725</t>
  </si>
  <si>
    <t>Công nghệ may và thời trang</t>
  </si>
  <si>
    <t>19000263</t>
  </si>
  <si>
    <t>Nguyễn Văn</t>
  </si>
  <si>
    <t>Tình</t>
  </si>
  <si>
    <t>02/07/2000</t>
  </si>
  <si>
    <t>Thôn 1, xã Đắk Wer, huyện Đắk RLấp, tỉnh Đắk Nông</t>
  </si>
  <si>
    <t>Thôn 1, Xã Đắk Wer, Huyện Đắk Rlấp, Tỉnh Đắk Nông</t>
  </si>
  <si>
    <t>Thôn 1</t>
  </si>
  <si>
    <t xml:space="preserve"> Xã Đắk Wer</t>
  </si>
  <si>
    <t xml:space="preserve"> Huyện Đắk Rlấp</t>
  </si>
  <si>
    <t xml:space="preserve"> Tỉnh Đắk Nông</t>
  </si>
  <si>
    <t>07/01/2017</t>
  </si>
  <si>
    <t>CA. Tỉnh ĐăK Nông</t>
  </si>
  <si>
    <t>Huyện Đăk RLấp</t>
  </si>
  <si>
    <t>19T40063</t>
  </si>
  <si>
    <t>19000264</t>
  </si>
  <si>
    <t>Hồ Hoàng</t>
  </si>
  <si>
    <t>23/01/2004</t>
  </si>
  <si>
    <t>107/103 Ni Sư Huỳnh Liên, Phường 10, Quận Tân Bình, Tp.HCM</t>
  </si>
  <si>
    <t>107/103 Ni Sư Huỳnh Liên, Phường 10, Quận Tân Bình, Tp.Hcm</t>
  </si>
  <si>
    <t>107/103 Ni Sư Huỳnh Liên</t>
  </si>
  <si>
    <t>19T40752</t>
  </si>
  <si>
    <t>19000265</t>
  </si>
  <si>
    <t>Nguyễn Hồ Đăng</t>
  </si>
  <si>
    <t>09/07/2003</t>
  </si>
  <si>
    <t>636 Ấp An Thuận, xã Mỹ An Hưng B, huyện Lấp Vò, tỉnh Đồng Tháp</t>
  </si>
  <si>
    <t>636 Ấp An Thuận, Xã Mỹ An Hưng B, Huyện Lấp Vò, Tỉnh Đồng Tháp</t>
  </si>
  <si>
    <t>636 Ấp An Thuận</t>
  </si>
  <si>
    <t xml:space="preserve"> Xã Mỹ An Hưng B</t>
  </si>
  <si>
    <t xml:space="preserve"> Huyện Lấp Vò</t>
  </si>
  <si>
    <t xml:space="preserve"> Tỉnh Đồng Tháp</t>
  </si>
  <si>
    <t>Huyện Lấp Vò</t>
  </si>
  <si>
    <t>19T40782</t>
  </si>
  <si>
    <t>19000266</t>
  </si>
  <si>
    <t>Lê Hiếu</t>
  </si>
  <si>
    <t>Nghĩa</t>
  </si>
  <si>
    <t>02/07/2003</t>
  </si>
  <si>
    <t>Ấp Cây Liễu, xã Minh Thạnh, huyện Dầu Tiếng, tỉnh Bình Dương.</t>
  </si>
  <si>
    <t>Ấp Cây Liễu, Xã Minh Thạnh, Huyện Dầu Tiếng, Tỉnh Bình Dương.</t>
  </si>
  <si>
    <t>Ấp Cây Liễu</t>
  </si>
  <si>
    <t xml:space="preserve"> Xã Minh Thạnh</t>
  </si>
  <si>
    <t xml:space="preserve"> Huyện Dầu Tiếng</t>
  </si>
  <si>
    <t xml:space="preserve"> Tỉnh Bình Dương.</t>
  </si>
  <si>
    <t>Bình Dương</t>
  </si>
  <si>
    <t>Huyện Dầu Tiếng</t>
  </si>
  <si>
    <t>19T40441</t>
  </si>
  <si>
    <t>19000267</t>
  </si>
  <si>
    <t>Phan Quang</t>
  </si>
  <si>
    <t>Nhựt</t>
  </si>
  <si>
    <t>14/10/2004</t>
  </si>
  <si>
    <t>Ấp Bến Mương, xã An Nhơn Tây, huyện Củ Chi, TP.HCM</t>
  </si>
  <si>
    <t>Ấp Bến Mương, Xã An Nhơn Tây, Huyện Củ Chi, Tp.Hcm</t>
  </si>
  <si>
    <t>Ấp Bến Mương</t>
  </si>
  <si>
    <t xml:space="preserve"> Xã An Nhơn Tây</t>
  </si>
  <si>
    <t>Xã An Nhơn Tây</t>
  </si>
  <si>
    <t>19T40356</t>
  </si>
  <si>
    <t>19000268</t>
  </si>
  <si>
    <t>Kỳ</t>
  </si>
  <si>
    <t>08/09/2004</t>
  </si>
  <si>
    <t>78/19 Ba Vân, phường 14, quận Tân Bình. TP.HCM</t>
  </si>
  <si>
    <t>78/19 Ba Vân, Phường 14, Quận Tân Bình. TP.HCM</t>
  </si>
  <si>
    <t>78/19 Ba Vân</t>
  </si>
  <si>
    <t xml:space="preserve"> Quận Tân Bình. Tp.Hcm</t>
  </si>
  <si>
    <t>19T40794</t>
  </si>
  <si>
    <t>19000269</t>
  </si>
  <si>
    <t>Dương Thị Thúy</t>
  </si>
  <si>
    <t>Hiền</t>
  </si>
  <si>
    <t>HS 4797938026228</t>
  </si>
  <si>
    <t>61/27 đường số 1, phường 10, quận Tân Bình, TP.HCM</t>
  </si>
  <si>
    <t>61/27 Đường Số 1, Phường 10, Quận Tân Bình, Tp.Hcm</t>
  </si>
  <si>
    <t>61/27 Đường Số 1</t>
  </si>
  <si>
    <t>19T40536</t>
  </si>
  <si>
    <t>19000270</t>
  </si>
  <si>
    <t>01/07/1999</t>
  </si>
  <si>
    <t>19C1-CMT1</t>
  </si>
  <si>
    <t>Hòa Do 2, Phường Cam Phúc Bắc, Tp.Cam Ranh, tỉnh Khánh Hòa</t>
  </si>
  <si>
    <t>Hòa Do 2, Phường Cam Phúc Bắc, Tp.Cam Ranh, Tỉnh Khánh Hòa</t>
  </si>
  <si>
    <t>Hòa Do 2</t>
  </si>
  <si>
    <t xml:space="preserve"> Phường Cam Phúc Bắc</t>
  </si>
  <si>
    <t xml:space="preserve"> Tp.Cam Ranh</t>
  </si>
  <si>
    <t xml:space="preserve"> Tỉnh Khánh Hòa</t>
  </si>
  <si>
    <t>Khánh Hoà</t>
  </si>
  <si>
    <t>Thành phố Cam Ranh</t>
  </si>
  <si>
    <t>19C10645</t>
  </si>
  <si>
    <t>Công nghệ kỹ thuật máy tính</t>
  </si>
  <si>
    <t>19000271</t>
  </si>
  <si>
    <t>20/10/2004</t>
  </si>
  <si>
    <t>1336 Trường Sa, phường 3, Quận Tân Bình, Tp. Hồ Chí Minh</t>
  </si>
  <si>
    <t>1336 Trường Sa, Phường 3, Quận Tân Bình, Tp. Hồ Chí Minh</t>
  </si>
  <si>
    <t>1336 Trường Sa</t>
  </si>
  <si>
    <t>19T40648</t>
  </si>
  <si>
    <t>19000272</t>
  </si>
  <si>
    <t>Phạm Thanh</t>
  </si>
  <si>
    <t>20/01/2004</t>
  </si>
  <si>
    <t>HS 4797937812612</t>
  </si>
  <si>
    <t>A1/28A, Ấp 1, xã Vĩnh Lộc A, huyện Bình Chánh, TP.HCM</t>
  </si>
  <si>
    <t>F8/33 Ấp 6, Xã Vĩnh Lộc A, Huyện Bình Chánh, Tp.HCM</t>
  </si>
  <si>
    <t>A1/28A Ấp 1</t>
  </si>
  <si>
    <t xml:space="preserve"> xã Vĩnh Lộc A</t>
  </si>
  <si>
    <t xml:space="preserve"> huyện Bình Chánh</t>
  </si>
  <si>
    <t xml:space="preserve"> TP.HCM</t>
  </si>
  <si>
    <t>19T40650</t>
  </si>
  <si>
    <t>19000273</t>
  </si>
  <si>
    <t>Phạm Viết</t>
  </si>
  <si>
    <t>Lợi</t>
  </si>
  <si>
    <t>18/11/2004</t>
  </si>
  <si>
    <t>HS 4797936652996</t>
  </si>
  <si>
    <t>93/26/4 Đường số 9, Phường 16, Quận Gò Vấp, Tp.HCM</t>
  </si>
  <si>
    <t>93/26/4 Đường Số 9, Phường 16, Quận Gò Vấp, Tp.Hcm</t>
  </si>
  <si>
    <t>93/26/4 Đường Số 9</t>
  </si>
  <si>
    <t>19T40695</t>
  </si>
  <si>
    <t>06/06/2019</t>
  </si>
  <si>
    <t>19000274</t>
  </si>
  <si>
    <t>15/01/2003</t>
  </si>
  <si>
    <t>HS 4797931145713</t>
  </si>
  <si>
    <t>83/30/2 Năm Châu, phường 11, quận Tân Bình, TP.HCM</t>
  </si>
  <si>
    <t>83/30/2 Năm Châu, Phường 11, Quận Tân Bình, Tp.Hcm</t>
  </si>
  <si>
    <t>83/30/2 Năm Châu</t>
  </si>
  <si>
    <t>19T40809</t>
  </si>
  <si>
    <t>19000275</t>
  </si>
  <si>
    <t>19/01/2003</t>
  </si>
  <si>
    <t>3/19A KP1, Phường Tân Hưng Thuận, Quận 12, Tp.HCM</t>
  </si>
  <si>
    <t>3/19A Kp1, Phường Tân Hưng Thuận, Quận 12, Tp.Hcm</t>
  </si>
  <si>
    <t>3/19A Kp1</t>
  </si>
  <si>
    <t>Phường Tân Hưng Thuận</t>
  </si>
  <si>
    <t>19T40776</t>
  </si>
  <si>
    <t>19000276</t>
  </si>
  <si>
    <t>Nguyễn Võ Tấn</t>
  </si>
  <si>
    <t>21/01/2003</t>
  </si>
  <si>
    <t>HS 4797938300133</t>
  </si>
  <si>
    <t>5E Lạc Long Quân, phường 05, Quận 11, TPHCM</t>
  </si>
  <si>
    <t>5E Lạc Long Quân, Phường 05, Quận 11, Tphcm</t>
  </si>
  <si>
    <t>5E Lạc Long Quân</t>
  </si>
  <si>
    <t xml:space="preserve"> Phường 05</t>
  </si>
  <si>
    <t>19T40143</t>
  </si>
  <si>
    <t>19000277</t>
  </si>
  <si>
    <t>Phạm Anh</t>
  </si>
  <si>
    <t>28/06/2002</t>
  </si>
  <si>
    <t>737/33/13 Lạc Long Quân, Phường 10, Q. Tân Bình, TPHCM</t>
  </si>
  <si>
    <t>737/33/13 Lạc Long Quân, Phường 10, Q. Tân Bình, Tphcm</t>
  </si>
  <si>
    <t>737/33/13 Lạc Long Quân</t>
  </si>
  <si>
    <t>19T40611</t>
  </si>
  <si>
    <t>19000278</t>
  </si>
  <si>
    <t>Nguyễn Hoàng Bảo</t>
  </si>
  <si>
    <t>10/06/2004</t>
  </si>
  <si>
    <t>120A/569G Nguyễn kiệm, Phường 3, Quận Gò Vấp</t>
  </si>
  <si>
    <t>120A/569G Nguyễn Kiệm</t>
  </si>
  <si>
    <t>19T40663</t>
  </si>
  <si>
    <t>19000279</t>
  </si>
  <si>
    <t>Lương Hoàng</t>
  </si>
  <si>
    <t>65/67 Trần Thái Tông, phường 15, quận Tân Bình, TP.HCM</t>
  </si>
  <si>
    <t>65/67 Trần Thái Tông, Phường 15, Quận Tân Bình, Tp.Hcm</t>
  </si>
  <si>
    <t>65/67 Trần Thái Tông</t>
  </si>
  <si>
    <t>65/76 Trần Thái Tông</t>
  </si>
  <si>
    <t>19T40381</t>
  </si>
  <si>
    <t>19000280</t>
  </si>
  <si>
    <t>Phạm Ngọc Thiên</t>
  </si>
  <si>
    <t>23/08/2004</t>
  </si>
  <si>
    <t>7932361502</t>
  </si>
  <si>
    <t>372/16D Cách Mạng Tháng Tám, P.10, Q.3, TPHCM</t>
  </si>
  <si>
    <t>372/16D Cách Mạng Tháng Tám, P.10, Q.3, Tphcm</t>
  </si>
  <si>
    <t>372/16D Cách Mạng Tháng Tám</t>
  </si>
  <si>
    <t>19T40116</t>
  </si>
  <si>
    <t>19000281</t>
  </si>
  <si>
    <t>Ngô Đức</t>
  </si>
  <si>
    <t>174/2/T9B Dương Quảng Hàm, Quận Gò Vấp, Tp.HCM</t>
  </si>
  <si>
    <t>174/2/T9B Dương Quảng Hàm</t>
  </si>
  <si>
    <t>19T40473</t>
  </si>
  <si>
    <t>19000282</t>
  </si>
  <si>
    <t>Sú Thuận</t>
  </si>
  <si>
    <t>17/08/2004</t>
  </si>
  <si>
    <t>198A/15 Âu Cơ, Phường 10, Quận Tân Bình, Tp.HCM</t>
  </si>
  <si>
    <t>198A/15 Âu Cơ, Phường 10, Quận Tân Bình, Tp.Hcm</t>
  </si>
  <si>
    <t>198A/15 Âu Cơ</t>
  </si>
  <si>
    <t>19T40698</t>
  </si>
  <si>
    <t>19000283</t>
  </si>
  <si>
    <t>Phan Tuấn</t>
  </si>
  <si>
    <t>13/11/1997</t>
  </si>
  <si>
    <t>67 bà triệu P.Phù Đổng TP.Pleiku Tỉnh GIALAI</t>
  </si>
  <si>
    <t>67 Bà Triệu, P.Phù Đổng ,Tp.Pleiku, Tỉnh Gialai</t>
  </si>
  <si>
    <t>67 Bà Triệu</t>
  </si>
  <si>
    <t xml:space="preserve"> P.Phù Đổng </t>
  </si>
  <si>
    <t>Tp.Pleiku</t>
  </si>
  <si>
    <t xml:space="preserve"> Tỉnh Gialai</t>
  </si>
  <si>
    <t>Thành phố Pleiku</t>
  </si>
  <si>
    <t>19T20014</t>
  </si>
  <si>
    <t>19000284</t>
  </si>
  <si>
    <t>Huỳnh Hà Công</t>
  </si>
  <si>
    <t>15/08/2004</t>
  </si>
  <si>
    <t>HS 4797932294493</t>
  </si>
  <si>
    <t>219/55 Trần Văn Đang, phường 11, quận 3, TP.HCM</t>
  </si>
  <si>
    <t>219/55 Trần Văn Đang, Phường 11, Quận 3, Tp.Hcm</t>
  </si>
  <si>
    <t>219/55 Trần Văn Đang</t>
  </si>
  <si>
    <t>19T40816</t>
  </si>
  <si>
    <t>19000285</t>
  </si>
  <si>
    <t>Đặng Anh</t>
  </si>
  <si>
    <t>14/05/1992</t>
  </si>
  <si>
    <t>Có thẻ</t>
  </si>
  <si>
    <t>246/13a10 Xô Viết Nghê Tĩnh p.12 q.Bình Thạnh</t>
  </si>
  <si>
    <t xml:space="preserve">246/13A10 Xô Viết Nghê Tĩnh </t>
  </si>
  <si>
    <t xml:space="preserve">P.12 </t>
  </si>
  <si>
    <t>19C10428</t>
  </si>
  <si>
    <t>19000286</t>
  </si>
  <si>
    <t>Phạm Đặng Minh</t>
  </si>
  <si>
    <t>01/10/1998</t>
  </si>
  <si>
    <t>284/28/20 Phan Huy Ích, phường 12, quận Gò Vấp, TP.HCM</t>
  </si>
  <si>
    <t>284/28/20 Phan Huy Ích, Phường 12, Quận Gò Vấp, Tp.Hcm</t>
  </si>
  <si>
    <t>284/28/20 Phan Huy Ích</t>
  </si>
  <si>
    <t>19C10165</t>
  </si>
  <si>
    <t>19000287</t>
  </si>
  <si>
    <t>Lê Trung Vĩnh</t>
  </si>
  <si>
    <t>06/07/2000</t>
  </si>
  <si>
    <t>30/6 khu phố 6, thị trấn Hóc Môn, huyện Hóc Môn, TP.HCM</t>
  </si>
  <si>
    <t>30/6 Khu Phố 6, Thị Trấn Hóc Môn, Huyện Hóc Môn, Tp.Hcm</t>
  </si>
  <si>
    <t>30/6 Khu Phố 6</t>
  </si>
  <si>
    <t xml:space="preserve"> Thị Trấn Hóc Môn</t>
  </si>
  <si>
    <t>Thị trấn Hóc Môn</t>
  </si>
  <si>
    <t>19C10729</t>
  </si>
  <si>
    <t>19000288</t>
  </si>
  <si>
    <t>Nguyễn Thị Tuyết</t>
  </si>
  <si>
    <t>849/20 Lỹ Bán Bích, P.Tân Thành, Q. Tân Phú, TPHCM</t>
  </si>
  <si>
    <t>849/20 Lỹ Bán Bích, P.Tân Thành, Q. Tân Phú, Tphcm</t>
  </si>
  <si>
    <t>849/20 Lỹ Bán Bích</t>
  </si>
  <si>
    <t xml:space="preserve"> P.Tân Thành</t>
  </si>
  <si>
    <t>19T40192</t>
  </si>
  <si>
    <t>19000289</t>
  </si>
  <si>
    <t>Nguyễn Phi</t>
  </si>
  <si>
    <t>Vũ</t>
  </si>
  <si>
    <t>9A Diệp Minh Châu, Phường Tân Sơn Nhì, Quận Tân Phú, TPHCM</t>
  </si>
  <si>
    <t>9A Diệp Minh Châu, Phường Tân Sơn Nhì, Quận Tân Phú, Tphcm</t>
  </si>
  <si>
    <t>9A Diệp Minh Châu</t>
  </si>
  <si>
    <t>19T40055</t>
  </si>
  <si>
    <t>19000290</t>
  </si>
  <si>
    <t>Trần Phúc Thục</t>
  </si>
  <si>
    <t>Uyên</t>
  </si>
  <si>
    <t>HS 4797931613554</t>
  </si>
  <si>
    <t>763/5/4/10 đường Trường Chinh, phường Tây Thạnh, quận Tân Phú, TP.HCM</t>
  </si>
  <si>
    <t>763/5/4/10 Trường Chinh, Phường Tây Thạnh, Quận Tân Phú, Tp.Hcm</t>
  </si>
  <si>
    <t>763/5/4/10 Trường Chinh</t>
  </si>
  <si>
    <t xml:space="preserve"> Phường Tây Thạnh</t>
  </si>
  <si>
    <t>19T40790</t>
  </si>
  <si>
    <t>19000291</t>
  </si>
  <si>
    <t>Bùi Trần Thanh</t>
  </si>
  <si>
    <t>Thúy</t>
  </si>
  <si>
    <t>20/01/2003</t>
  </si>
  <si>
    <t>HS 4797931123806</t>
  </si>
  <si>
    <t>169/2 đường Đất Thánh, phường 6, quận Tân Bình, TP.HCM</t>
  </si>
  <si>
    <t>169/2 Đường Đất Thánh, Phường 6, Quận Tân Bình, Tp.Hcm</t>
  </si>
  <si>
    <t>169/2 Đường Đất Thánh</t>
  </si>
  <si>
    <t>12/06/2018</t>
  </si>
  <si>
    <t>19T40825</t>
  </si>
  <si>
    <t>19000292</t>
  </si>
  <si>
    <t>Vòng Hỷ Phú</t>
  </si>
  <si>
    <t>03/01/2004</t>
  </si>
  <si>
    <t>168/22 Lê Thị Bạch Cát, phường 11, quận 11, TP. Hồ Chí Minh</t>
  </si>
  <si>
    <t>108/22 Cộng Hòa, Phường 4, Quận Tân Bình, Tp.HCM</t>
  </si>
  <si>
    <t>168/22 Lê Thị Bạch Cát, Phường 11, Quận 11, Tp. Hồ Chí Minh</t>
  </si>
  <si>
    <t>168/22 Lê Thị Bạch Cát</t>
  </si>
  <si>
    <t>19T40826</t>
  </si>
  <si>
    <t>19000293</t>
  </si>
  <si>
    <t>Trần Phan Quốc</t>
  </si>
  <si>
    <t>04/05/2004</t>
  </si>
  <si>
    <t>86/110 Ông Ích Khiêm, P.14, Q.11, TPHCM</t>
  </si>
  <si>
    <t>86/110 Ông Ích Khiêm, P.14, Q.11, Tphcm</t>
  </si>
  <si>
    <t>86/110 Ông Ích Khiêm</t>
  </si>
  <si>
    <t>19T40248</t>
  </si>
  <si>
    <t>19000294</t>
  </si>
  <si>
    <t>Trần Quang Vân</t>
  </si>
  <si>
    <t>24/07/2003</t>
  </si>
  <si>
    <t>413/26A Lê Văn Sỹ, P.12, Q.3, TPHCM</t>
  </si>
  <si>
    <t>413/26A Lê Văn Sỹ, P.12, Q.3, Tphcm</t>
  </si>
  <si>
    <t>413/26A Lê Văn Sỹ</t>
  </si>
  <si>
    <t>19T40111</t>
  </si>
  <si>
    <t>19000295</t>
  </si>
  <si>
    <t>Gia</t>
  </si>
  <si>
    <t>65 Nguyễn Bá Tòng, Phường Tân Thành, Quận Tân Phú, Tp.HCM</t>
  </si>
  <si>
    <t>65 Nguyễn Bá Tòng, Phường Tân Thành, Quận Tân Phú, Tp.Hcm</t>
  </si>
  <si>
    <t>65 Nguyễn Bá Tòng</t>
  </si>
  <si>
    <t>19T40671</t>
  </si>
  <si>
    <t>19000296</t>
  </si>
  <si>
    <t>Ngô Vũ Hoàng</t>
  </si>
  <si>
    <t>24/09/2004</t>
  </si>
  <si>
    <t>947/13/2 Cách Mạng Tháng Tám, phường 7, Quận Tân Bình, TP. Hồ Chí Minh</t>
  </si>
  <si>
    <t>947/13/2 Cách Mạng Tháng Tám, Phường 7, Quận Tân Bình, Tp. Hồ Chí Minh</t>
  </si>
  <si>
    <t>947/13/2 Cách Mạng Tháng Tám</t>
  </si>
  <si>
    <t>19T40829</t>
  </si>
  <si>
    <t>07/06/2019</t>
  </si>
  <si>
    <t>19000297</t>
  </si>
  <si>
    <t>HS4686822516580</t>
  </si>
  <si>
    <t>thôn 1, Đạ Kho, Đạ Tẻh, Lâm Đồng</t>
  </si>
  <si>
    <t>C2 318 E-Home 4, Bắc Sài Gòn, Đường Vĩnh Phú 41, Thuận An, Bình Dương</t>
  </si>
  <si>
    <t>Thôn 1, Đạ Kho, Đạ Tẻh, Lâm Đồng</t>
  </si>
  <si>
    <t xml:space="preserve"> Đạ Kho</t>
  </si>
  <si>
    <t xml:space="preserve"> Đạ Tẻh</t>
  </si>
  <si>
    <t xml:space="preserve"> Lâm Đồng</t>
  </si>
  <si>
    <t>Huyện Đạ Tẻh</t>
  </si>
  <si>
    <t>19T40457</t>
  </si>
  <si>
    <t>19000298</t>
  </si>
  <si>
    <t>Đoàn Thanh</t>
  </si>
  <si>
    <t>HS 4797932430765</t>
  </si>
  <si>
    <t>493A/190 Cách Mạng Tháng 8, phường 13, Quận 10, TPHCM</t>
  </si>
  <si>
    <t>493A/190 Cách Mạng Tháng 8, Phường 13, Quận 10, Tphcm</t>
  </si>
  <si>
    <t>493A/190 Cách Mạng Tháng 8</t>
  </si>
  <si>
    <t>29/04/2019</t>
  </si>
  <si>
    <t>19T40376</t>
  </si>
  <si>
    <t>19000299</t>
  </si>
  <si>
    <t>Nguyễn Hoàng Lệ</t>
  </si>
  <si>
    <t>16/09/2004</t>
  </si>
  <si>
    <t>Thôn 8, xã Ea Sar, huyện Ea Kar, tỉnh Đắk Lắk</t>
  </si>
  <si>
    <t>38/6B KP4, Tổ 43, Phường Trung Mỹ Tây, Quận 12, Tp.HCM</t>
  </si>
  <si>
    <t>Thôn 8, Xã Ea Sar, Huyện Ea Kar, Tỉnh Đắk Lắk</t>
  </si>
  <si>
    <t>Thôn 8</t>
  </si>
  <si>
    <t xml:space="preserve"> Xã Ea Sar</t>
  </si>
  <si>
    <t xml:space="preserve"> Huyện Ea Kar</t>
  </si>
  <si>
    <t xml:space="preserve"> Tỉnh Đắk Lắk</t>
  </si>
  <si>
    <t>27/02/2019</t>
  </si>
  <si>
    <t>Đắk Lắk</t>
  </si>
  <si>
    <t>Huyện Ea Kar</t>
  </si>
  <si>
    <t>19T40830</t>
  </si>
  <si>
    <t>19000300</t>
  </si>
  <si>
    <t>Nguyễn Vũ Lan</t>
  </si>
  <si>
    <t>17/09/2004</t>
  </si>
  <si>
    <t>45/63/17 đường số 20, phường 8, quận Gò Vấp, TPHCM</t>
  </si>
  <si>
    <t>45/63/17 Đường Số 20, Phường 8, Quận Gò Vấp, Tphcm</t>
  </si>
  <si>
    <t>45/63/17 Đường Số 20</t>
  </si>
  <si>
    <t>19T40439</t>
  </si>
  <si>
    <t>19000301</t>
  </si>
  <si>
    <t>Lương Công</t>
  </si>
  <si>
    <t>20/08/2004</t>
  </si>
  <si>
    <t>HS 4797928639624</t>
  </si>
  <si>
    <t>Thôn Phú Bình, xã Đại Thắng, huyện Đại Lộc, tỉnh Quảng Nam</t>
  </si>
  <si>
    <t>233/6/11Tổ 2, KP2, Đường Trung Mỹ Tây, Phường Trung Mỹ Tây, Quận 12, Tp.HCM</t>
  </si>
  <si>
    <t>Thôn Phú Bình, Xã Đại Thắng, Huyện Đại Lộc, Tỉnh Quảng Nam</t>
  </si>
  <si>
    <t>Thôn Phú Bình</t>
  </si>
  <si>
    <t xml:space="preserve"> Xã Đại Thắng</t>
  </si>
  <si>
    <t xml:space="preserve"> Huyện Đại Lộc</t>
  </si>
  <si>
    <t>31/01/2019</t>
  </si>
  <si>
    <t>Huyện Đại Lộc</t>
  </si>
  <si>
    <t>19T40835</t>
  </si>
  <si>
    <t>19000302</t>
  </si>
  <si>
    <t>Kiều Mạnh</t>
  </si>
  <si>
    <t>17/07/2003</t>
  </si>
  <si>
    <t>ấp 5, xã Gia Canh, huyện Định Quán, tỉnh Đồng Nai</t>
  </si>
  <si>
    <t>242/1/2 Thoại Ngọc Hầu, Phường Phú Thạnh, Quận Tân Phú, Tp.HCM</t>
  </si>
  <si>
    <t>Ấp 5, Xã Gia Canh, Huyện Định Quán, Tỉnh Đồng Nai</t>
  </si>
  <si>
    <t>Ấp 5</t>
  </si>
  <si>
    <t xml:space="preserve"> Xã Gia Canh</t>
  </si>
  <si>
    <t xml:space="preserve"> Huyện Định Quán</t>
  </si>
  <si>
    <t>22/02/2018</t>
  </si>
  <si>
    <t>Ca, Tỉnh Đồng Nai</t>
  </si>
  <si>
    <t>Huyện Định Quán</t>
  </si>
  <si>
    <t>19T40833</t>
  </si>
  <si>
    <t>19000303</t>
  </si>
  <si>
    <t>Nguyễn Duy</t>
  </si>
  <si>
    <t>07/12/2004</t>
  </si>
  <si>
    <t>HS 4797931290181</t>
  </si>
  <si>
    <t>xã Vũ Công, huyện Kiến Dương, tỉnh Thái Bình</t>
  </si>
  <si>
    <t>58/58 Nguyễn Minh Hoàng, Phường 12, Quận Tân Bình, Tp.HCM</t>
  </si>
  <si>
    <t>,Xã Vũ Công, Huyện Kiến Dương, Tỉnh Thái Bình</t>
  </si>
  <si>
    <t xml:space="preserve"> Huyện Kiến Dương</t>
  </si>
  <si>
    <t>19T40619</t>
  </si>
  <si>
    <t>19000304</t>
  </si>
  <si>
    <t>Hoàng Văn</t>
  </si>
  <si>
    <t>Tính</t>
  </si>
  <si>
    <t>140 Cống Lở, phường 15, Quận Tân Bình, TPHCM</t>
  </si>
  <si>
    <t>140 Cống Lở, Phường 15, Quận Tân Bình, Tphcm</t>
  </si>
  <si>
    <t>140 Cống Lở</t>
  </si>
  <si>
    <t>19T40736</t>
  </si>
  <si>
    <t>19000305</t>
  </si>
  <si>
    <t>01/07/2003</t>
  </si>
  <si>
    <t>819/37A Nguyễn Kiệm, phường 3, quận Gò Vấp, Tp.HCM</t>
  </si>
  <si>
    <t>819/37A Nguyễn Kiệm, Phường 3, Quận Gò Vấp, Tp.Hcm</t>
  </si>
  <si>
    <t>819/37A Nguyễn Kiệm</t>
  </si>
  <si>
    <t>10/08/2018</t>
  </si>
  <si>
    <t>CA, Tp.HCM</t>
  </si>
  <si>
    <t>19T40670</t>
  </si>
  <si>
    <t>19000306</t>
  </si>
  <si>
    <t>Lê Hoàng Thiện</t>
  </si>
  <si>
    <t>24/02/2003</t>
  </si>
  <si>
    <t>SV 4757931009027</t>
  </si>
  <si>
    <t>196/7 Cộng Hòa, phường 12, quận Tân Bình, TP.HCM</t>
  </si>
  <si>
    <t>196/7 Cộng Hòa, Phường 12, Quận Tân Bình, Tp.Hcm</t>
  </si>
  <si>
    <t>196/7 Cộng Hòa</t>
  </si>
  <si>
    <t>20/11/2017</t>
  </si>
  <si>
    <t>CA. Tp.HCM</t>
  </si>
  <si>
    <t>19T40838</t>
  </si>
  <si>
    <t>19000307</t>
  </si>
  <si>
    <t>Lê Nhỉ</t>
  </si>
  <si>
    <t>02/02/2000</t>
  </si>
  <si>
    <t>Ấp Cả Nga, xã Vĩnh Thuận, huyện Vĩnh Hưng, tỉnh Long An</t>
  </si>
  <si>
    <t>Ấp Cả Nga, Xã Vĩnh Thuận, Huyện Vĩnh Hưng, Tỉnh Long An</t>
  </si>
  <si>
    <t>Ấp Cả Nga</t>
  </si>
  <si>
    <t xml:space="preserve"> Xã Vĩnh Thuận</t>
  </si>
  <si>
    <t xml:space="preserve"> Huyện Vĩnh Hưng</t>
  </si>
  <si>
    <t>THPT Vĩnh Hưng</t>
  </si>
  <si>
    <t>19C10634</t>
  </si>
  <si>
    <t>19000308</t>
  </si>
  <si>
    <t>Phạm Khôi</t>
  </si>
  <si>
    <t>HS 4797928853502</t>
  </si>
  <si>
    <t>40 Quốc Lộ 1, xã Cam Thành Bắc, huyện Cam Lâm, tỉnh Khánh Hòa</t>
  </si>
  <si>
    <t>19M_đường Trung Mỹ Tây 3_phường Trung Mỹ Tây_Quận 12</t>
  </si>
  <si>
    <t>40 Quốc Lộ 1, Xã Cam Thành Bắc, Huyện Cam Lâm, Tỉnh Khánh Hòa</t>
  </si>
  <si>
    <t>40 Quốc Lộ 1</t>
  </si>
  <si>
    <t xml:space="preserve"> Xã Cam Thành Bắc</t>
  </si>
  <si>
    <t xml:space="preserve"> Huyện Cam Lâm</t>
  </si>
  <si>
    <t>02/04/2019</t>
  </si>
  <si>
    <t>Huyện Cam Lâm</t>
  </si>
  <si>
    <t>19T40841</t>
  </si>
  <si>
    <t>19000309</t>
  </si>
  <si>
    <t>Huỳnh Thị Ngọc</t>
  </si>
  <si>
    <t>16/09/1999</t>
  </si>
  <si>
    <t>19C1-NNA1</t>
  </si>
  <si>
    <t>01/15, tổ 01, ấp 1, xã Long Thuận, huyện Thủ Thừa, tỉnh Long An</t>
  </si>
  <si>
    <t>01/15 Tổ 01 Ấp 1, Xã Long Thuận, Huyện Thủ Thừa, Tỉnh Long An</t>
  </si>
  <si>
    <t>01/15 Tổ 01 Ấp 1</t>
  </si>
  <si>
    <t xml:space="preserve"> Huyện Thủ Thừa</t>
  </si>
  <si>
    <t>12/04/2019</t>
  </si>
  <si>
    <t>CA. Tỉnh Long An</t>
  </si>
  <si>
    <t>THPT Mỹ Lạc</t>
  </si>
  <si>
    <t>Huyện Thủ Thừa</t>
  </si>
  <si>
    <t>19C10201</t>
  </si>
  <si>
    <t>19000310</t>
  </si>
  <si>
    <t>Lương Phan Chí</t>
  </si>
  <si>
    <t>27/09/2004</t>
  </si>
  <si>
    <t>18/A-525 Chung Cư Huỳnh Văn Chính, P.Phú Trung, Q.Tân Phú TPHCM</t>
  </si>
  <si>
    <t>18/A-525 Chung Cư Huỳnh Văn Chính, P.Phú Trung, Q.Tân Phú ,Tphcm</t>
  </si>
  <si>
    <t>18/A-525 Chung Cư Huỳnh Văn Chính</t>
  </si>
  <si>
    <t xml:space="preserve"> P.Phú Trung</t>
  </si>
  <si>
    <t xml:space="preserve"> Q.Tân Phú </t>
  </si>
  <si>
    <t>19T40303</t>
  </si>
  <si>
    <t>19000311</t>
  </si>
  <si>
    <t>Phạm Nguyễn Hoàng</t>
  </si>
  <si>
    <t>24/11/2004</t>
  </si>
  <si>
    <t>HS4797935990249</t>
  </si>
  <si>
    <t>A25B/1A Ấp 1B, xã Vĩnh Lộc B, huyện Bình Chánh, TP.HCM</t>
  </si>
  <si>
    <t>A25B/1A Ấp 1B, Xã Vĩnh Lộc B, Huyện Bình Chánh, Tp.Hcm</t>
  </si>
  <si>
    <t>A25B/1A Ấp 1B</t>
  </si>
  <si>
    <t xml:space="preserve"> Xã Vĩnh Lộc B</t>
  </si>
  <si>
    <t>14/12/2018</t>
  </si>
  <si>
    <t>19T40787</t>
  </si>
  <si>
    <t>19000312</t>
  </si>
  <si>
    <t>Dương Nhật</t>
  </si>
  <si>
    <t>18/04/2004</t>
  </si>
  <si>
    <t>26/3 Bùi Thị Xuân, Phường 3, Quận Tân Bình, TPHCM</t>
  </si>
  <si>
    <t>32 DUONG 5A P. BINH HOA HOA A. BINH TAN</t>
  </si>
  <si>
    <t>26/3 Bùi Thị Xuân, Phường 3, Quận Tân Bình, Tphcm</t>
  </si>
  <si>
    <t>26/3 Bùi Thị Xuân</t>
  </si>
  <si>
    <t>19T40550</t>
  </si>
  <si>
    <t>19000313</t>
  </si>
  <si>
    <t>Nguyễn Thị Như</t>
  </si>
  <si>
    <t>01/06/2004</t>
  </si>
  <si>
    <t>HS4797936654508</t>
  </si>
  <si>
    <t>114 đường số 19, phường 8, quận Gò Vấp, TP. Hồ Chí Minh</t>
  </si>
  <si>
    <t>114 Đường Số 19, Phường 8, Quận Gò Vấp, Tp. Hồ Chí Minh</t>
  </si>
  <si>
    <t>114 Đường Số 19</t>
  </si>
  <si>
    <t>26/08/2018</t>
  </si>
  <si>
    <t>19T40824</t>
  </si>
  <si>
    <t>19000314</t>
  </si>
  <si>
    <t>Trương Mạnh</t>
  </si>
  <si>
    <t>03/08/2001</t>
  </si>
  <si>
    <t>7932196941</t>
  </si>
  <si>
    <t>62/8/17, khu phố 7, phường Bình Hưng Hòa A, quận Bình Tân, TP. Hồ Chí Minh</t>
  </si>
  <si>
    <t>62/8/17 Khu Phố 7, Phường Bình Hưng Hòa A, Quận Bình Tân, Tp. Hồ Chí Minh</t>
  </si>
  <si>
    <t>62/8/17 Khu Phố 7</t>
  </si>
  <si>
    <t>19T40842</t>
  </si>
  <si>
    <t>19000315</t>
  </si>
  <si>
    <t>Nguyễn Gia</t>
  </si>
  <si>
    <t>05/07/2002</t>
  </si>
  <si>
    <t>Tổ 7, Ấp Lương Ngãi, xã Mỹ Lương, huyện Cái Bè, tỉnh Tiền Giang</t>
  </si>
  <si>
    <t>so 2 phan dinh giot,phuong 4,quan tan binh</t>
  </si>
  <si>
    <t>Tổ 7 Ấp Lương Ngãi, Xã Mỹ Lương, Huyện Cái Bè, Tỉnh Tiền Giang</t>
  </si>
  <si>
    <t>Tổ 7 Ấp Lương Ngãi</t>
  </si>
  <si>
    <t xml:space="preserve"> Xã Mỹ Lương</t>
  </si>
  <si>
    <t>07/09/2018</t>
  </si>
  <si>
    <t>cong an tinh tien giang</t>
  </si>
  <si>
    <t>19T40820</t>
  </si>
  <si>
    <t>19000316</t>
  </si>
  <si>
    <t>31/12/2004</t>
  </si>
  <si>
    <t>20 đường số 2, phường 10, quận Tân Bình, TP.HCM</t>
  </si>
  <si>
    <t>20 Đường Số 2, Phường 10, Quận Tân Bình, Tp.Hcm</t>
  </si>
  <si>
    <t>20 Đường Số 2</t>
  </si>
  <si>
    <t>19T40746</t>
  </si>
  <si>
    <t>19000317</t>
  </si>
  <si>
    <t>Ngô Gia</t>
  </si>
  <si>
    <t>Xã Tịnh Sơn, huyện Sơn Tịnh, tỉnh Quảng Ngãi</t>
  </si>
  <si>
    <t>Ap 6C Xa Vinh Loc Huyen BInh Chanh</t>
  </si>
  <si>
    <t>Xã Tịnh Sơn</t>
  </si>
  <si>
    <t xml:space="preserve"> huyện Sơn Tịnh</t>
  </si>
  <si>
    <t xml:space="preserve"> tỉnh Quảng Ngãi</t>
  </si>
  <si>
    <t>CA HUYEN BINH CHANH</t>
  </si>
  <si>
    <t>Huyện Sơn Tịnh</t>
  </si>
  <si>
    <t>19T40844</t>
  </si>
  <si>
    <t>19000318</t>
  </si>
  <si>
    <t>Đinh Võ Thành</t>
  </si>
  <si>
    <t>15/18 Nghĩa Hoà, F.6, Q.Tân Bình, TPHCM</t>
  </si>
  <si>
    <t>32/1</t>
  </si>
  <si>
    <t>15/18 Nghĩa Hoà, F.6, Q.Tân Bình, Tphcm</t>
  </si>
  <si>
    <t>15/18 Nghĩa Hoà</t>
  </si>
  <si>
    <t xml:space="preserve"> F.6</t>
  </si>
  <si>
    <t>08/06/2019</t>
  </si>
  <si>
    <t>truong ly tu trong</t>
  </si>
  <si>
    <t>19T40211</t>
  </si>
  <si>
    <t>19000319</t>
  </si>
  <si>
    <t>18/10/2003</t>
  </si>
  <si>
    <t>48C Nghĩa Phát, Phường 6, Quận Tân Bình, Tp. HCM</t>
  </si>
  <si>
    <t>48C Nghĩa Phát, Phường 6, Quận Tân Bình, Tp. Hcm</t>
  </si>
  <si>
    <t>48C Nghĩa Phát</t>
  </si>
  <si>
    <t>19T40693</t>
  </si>
  <si>
    <t>19000320</t>
  </si>
  <si>
    <t>Hà Phúc</t>
  </si>
  <si>
    <t>HS4797931409731</t>
  </si>
  <si>
    <t>179A Nguyễn Ngọc Nhựt, phườngTân Quý, quận Tân Phú,  TP.HCM</t>
  </si>
  <si>
    <t>179A Nguyễn Ngọc Nhựt, Phườngtân Quý, Quận Tân Phú,  Tp.Hcm</t>
  </si>
  <si>
    <t>179A Nguyễn Ngọc Nhựt</t>
  </si>
  <si>
    <t xml:space="preserve"> Phườngtân Quý</t>
  </si>
  <si>
    <t xml:space="preserve">  Tp.Hcm</t>
  </si>
  <si>
    <t>19T40262</t>
  </si>
  <si>
    <t>19000321</t>
  </si>
  <si>
    <t>Đặng Bá</t>
  </si>
  <si>
    <t>Khiêm</t>
  </si>
  <si>
    <t>26/03/2004</t>
  </si>
  <si>
    <t>HS4797939399683</t>
  </si>
  <si>
    <t>55/17/18B Thành Mỹ, phường 8, quận Tân Bình, TP.HCM</t>
  </si>
  <si>
    <t>55/17/18B Thành Mỹ Phường 8 Quận Tân Bình</t>
  </si>
  <si>
    <t>55/17/18B Thành Mỹ, Phường 8, Quận Tân Bình, Tp.Hcm</t>
  </si>
  <si>
    <t>55/17/18B Thành Mỹ</t>
  </si>
  <si>
    <t>26/03/2018</t>
  </si>
  <si>
    <t>TP.HCM</t>
  </si>
  <si>
    <t>19T40102</t>
  </si>
  <si>
    <t>19000322</t>
  </si>
  <si>
    <t>Việt</t>
  </si>
  <si>
    <t>191 Trần Bá Giao, phường 5, quận Gò Vấp, Tp.HCM</t>
  </si>
  <si>
    <t>191 Trần Bá Giao, Phường 5, Quận Gò Vấp, Tp.Hcm</t>
  </si>
  <si>
    <t>191 Trần Bá Giao</t>
  </si>
  <si>
    <t>19T40709</t>
  </si>
  <si>
    <t>19000323</t>
  </si>
  <si>
    <t>28/05/1998</t>
  </si>
  <si>
    <t>7931869321</t>
  </si>
  <si>
    <t>19T2-QTD1</t>
  </si>
  <si>
    <t>146/5 Cao Thắng, Phường 17, Quận Phú Nhuận, TPHCM</t>
  </si>
  <si>
    <t>146/5 Cao Thắng, Phường 17, Quận Phú Nhuận, Tphcm</t>
  </si>
  <si>
    <t>146/5 Cao Thắng</t>
  </si>
  <si>
    <t>THPT Hàn Thuyên</t>
  </si>
  <si>
    <t>19T20003</t>
  </si>
  <si>
    <t>19000324</t>
  </si>
  <si>
    <t>Dương Minh</t>
  </si>
  <si>
    <t>08/03/2000</t>
  </si>
  <si>
    <t>Thôn Xuân Tây, xã Phú Xuân, Huyện Krông Năng, tỉnh Đắk Lắk</t>
  </si>
  <si>
    <t>115/9 Lê Trọng Tấn, Phường Sơn Kỳ, Quận Tân Phú, Tp.HCM</t>
  </si>
  <si>
    <t>Thôn Xuân Tây, Xã Phú Xuân, Huyện Krông Năng, Tỉnh Đắk Lắk</t>
  </si>
  <si>
    <t>Thôn Xuân Tây</t>
  </si>
  <si>
    <t xml:space="preserve"> Xã Phú Xuân</t>
  </si>
  <si>
    <t xml:space="preserve"> Huyện Krông Năng</t>
  </si>
  <si>
    <t>10/06/2015</t>
  </si>
  <si>
    <t>Đăk Lăk</t>
  </si>
  <si>
    <t>09/01/2018</t>
  </si>
  <si>
    <t>THPT Phan Bội Châu</t>
  </si>
  <si>
    <t>Huyện Krông Năng</t>
  </si>
  <si>
    <t>19C10779</t>
  </si>
  <si>
    <t>19000325</t>
  </si>
  <si>
    <t>Nhan Gia</t>
  </si>
  <si>
    <t>10/04/2001</t>
  </si>
  <si>
    <t>30A KP Đông Tư, phường Lái Thiêu, thị xã Thuận An, tỉnh Bình Dương</t>
  </si>
  <si>
    <t>30A KP dong Tu, Phuong Lai Thieu, Thi xa Thuan An, TInh Binh Duong</t>
  </si>
  <si>
    <t>30A Kp Đông Tư, Phường Lái Thiêu, Thị Xã Thuận An, Tỉnh Bình Dương</t>
  </si>
  <si>
    <t>30A Kp Đông Tư</t>
  </si>
  <si>
    <t xml:space="preserve"> Phường Lái Thiêu</t>
  </si>
  <si>
    <t xml:space="preserve"> Thị Xã Thuận An</t>
  </si>
  <si>
    <t xml:space="preserve"> Tỉnh Bình Dương</t>
  </si>
  <si>
    <t>15/07/2016</t>
  </si>
  <si>
    <t>CA Binh Duong</t>
  </si>
  <si>
    <t>Thị xã Thuận An</t>
  </si>
  <si>
    <t>19T40779</t>
  </si>
  <si>
    <t>19000326</t>
  </si>
  <si>
    <t>19/09/2003</t>
  </si>
  <si>
    <t>HS479793302718</t>
  </si>
  <si>
    <t>199/16L Lê Quang Sung , Phường 6, Quận 6, Tp HCM</t>
  </si>
  <si>
    <t>199/16L Lê Quang Sung , Phường 6, Quận 6, Tp Hcm</t>
  </si>
  <si>
    <t xml:space="preserve">199/16L Lê Quang Sung </t>
  </si>
  <si>
    <t>19T40732</t>
  </si>
  <si>
    <t>19000327</t>
  </si>
  <si>
    <t>Huỳnh Nguyễn Minh</t>
  </si>
  <si>
    <t>14/07/2001</t>
  </si>
  <si>
    <t>130/14 cống lỡ, phường 15, quận Tân Bình, TP.HCM</t>
  </si>
  <si>
    <t>130/14 Cống Lỡ, Phường 15, Quận Tân Bình, Tp.Hcm</t>
  </si>
  <si>
    <t>130/14 Cống Lỡ</t>
  </si>
  <si>
    <t>19T40379</t>
  </si>
  <si>
    <t>19000328</t>
  </si>
  <si>
    <t>Lê Công</t>
  </si>
  <si>
    <t>09/05/1997</t>
  </si>
  <si>
    <t>03 đường 3 tháng 2, thị trấn Đức Tài, huyện Đức Linh, Tỉnh Bình Thuận</t>
  </si>
  <si>
    <t>03 Đường 3 Tháng 2, Thị Trấn Đức Tài, Huyện Đức Linh, Tỉnh Bình Thuận</t>
  </si>
  <si>
    <t>03 Đường 3 Tháng 2</t>
  </si>
  <si>
    <t xml:space="preserve"> Thị Trấn Đức Tài</t>
  </si>
  <si>
    <t xml:space="preserve"> Huyện Đức Linh</t>
  </si>
  <si>
    <t>19T40854</t>
  </si>
  <si>
    <t>19000329</t>
  </si>
  <si>
    <t>21/09/2003</t>
  </si>
  <si>
    <t>Xóm 15,, xã Nghi Thuận, huyện Nghi Lộc, tỉnh Nghệ An</t>
  </si>
  <si>
    <t>103/18/8 Kp7, Phường Tân Thới Nhất, Quận 12, TP.HCM</t>
  </si>
  <si>
    <t>Xóm 15,, Xã Nghi Thuận, Huyện Nghi Lộc, Tỉnh Nghệ An</t>
  </si>
  <si>
    <t>Xóm 15</t>
  </si>
  <si>
    <t xml:space="preserve"> Xã Nghi Thuận</t>
  </si>
  <si>
    <t xml:space="preserve"> Huyện Nghi Lộc</t>
  </si>
  <si>
    <t xml:space="preserve"> Tỉnh Nghệ An</t>
  </si>
  <si>
    <t>Nghệ An</t>
  </si>
  <si>
    <t>Huyện Nghi Lộc</t>
  </si>
  <si>
    <t>19T40758</t>
  </si>
  <si>
    <t>19000330</t>
  </si>
  <si>
    <t>Nguyễn Chiến</t>
  </si>
  <si>
    <t>Công</t>
  </si>
  <si>
    <t>16/10/2004</t>
  </si>
  <si>
    <t>583/51 Lê Đức Thọ, Phường 16, Quận Gò Vấp, Tp.HCM</t>
  </si>
  <si>
    <t>583/51 Lê Đức Thọ, Phường 16, Quận Gò Vấp, Tp.Hcm</t>
  </si>
  <si>
    <t>583/51 Lê Đức Thọ</t>
  </si>
  <si>
    <t>19T40733</t>
  </si>
  <si>
    <t>19000331</t>
  </si>
  <si>
    <t>Trương Tường</t>
  </si>
  <si>
    <t>30/01/2004</t>
  </si>
  <si>
    <t>HS 4797931120207</t>
  </si>
  <si>
    <t>133/1/6 Phạm Văn Bạch, phường 16, quận Tân Bình, TP.HCM</t>
  </si>
  <si>
    <t>133/1/6 Phạm Văn Bạch, Phường 16, Quận Tân Bình, Tp.Hcm</t>
  </si>
  <si>
    <t>133/1/6 Phạm Văn Bạch</t>
  </si>
  <si>
    <t>19T40449</t>
  </si>
  <si>
    <t>10/06/2019</t>
  </si>
  <si>
    <t>19000332</t>
  </si>
  <si>
    <t>Nguyễn Lâm Anh</t>
  </si>
  <si>
    <t>21/03/2004</t>
  </si>
  <si>
    <t>HS479793425456</t>
  </si>
  <si>
    <t>13c/22 Kỳ Đồng, phường 9, quận 3, TP.HCM</t>
  </si>
  <si>
    <t>13C/22 Kỳ Đồng, Phường 9, Quận 3, Tp.Hcm</t>
  </si>
  <si>
    <t>13C/22 Kỳ Đồng</t>
  </si>
  <si>
    <t>CA QUAN 3</t>
  </si>
  <si>
    <t>19T40420</t>
  </si>
  <si>
    <t>19000333</t>
  </si>
  <si>
    <t>06/09/1990</t>
  </si>
  <si>
    <t>87/237 Đinh Tiên Hoàng, phường 3, quận Bình Thạnh, TP. Hồ Chí Minh</t>
  </si>
  <si>
    <t>106/17 Vạn Kiếp,Phường 3, Quận Bình Thạnh, Tp.HCM</t>
  </si>
  <si>
    <t>87/237 Đinh Tiên Hoàng, Phường 3, Quận Bình Thạnh, Tp. Hồ Chí Minh</t>
  </si>
  <si>
    <t>87/237 Đinh Tiên Hoàng</t>
  </si>
  <si>
    <t>14/03/2013</t>
  </si>
  <si>
    <t>THPT Nguyễn Trung Trực</t>
  </si>
  <si>
    <t>19C10814</t>
  </si>
  <si>
    <t>19000334</t>
  </si>
  <si>
    <t>Lê Thị</t>
  </si>
  <si>
    <t>Giang</t>
  </si>
  <si>
    <t>10/01/1989</t>
  </si>
  <si>
    <t>596 Phan Văn Trị, phường 7, quận 5, TP.HCM</t>
  </si>
  <si>
    <t>596 Phan Văn Trị, Phường 7, Quận 5, Tp.Hcm</t>
  </si>
  <si>
    <t>596 Phan Văn Trị</t>
  </si>
  <si>
    <t>06/03/2015</t>
  </si>
  <si>
    <t>CA. TPHCM</t>
  </si>
  <si>
    <t>19T40742</t>
  </si>
  <si>
    <t>19000335</t>
  </si>
  <si>
    <t>Tạ Huy</t>
  </si>
  <si>
    <t>HS4797931103606</t>
  </si>
  <si>
    <t>122 Trần Hưng Đạo, KP1, TT Ba Tri, H. Ba Tri, tỉnh Bến Tre</t>
  </si>
  <si>
    <t>2099B DANG MINH TRU, PHUONG 10 QUAN TAN BINH</t>
  </si>
  <si>
    <t>122 Trần Hưng Đạo Kp1, Tt Ba Tri, H. Ba Tri, Tỉnh Bến Tre</t>
  </si>
  <si>
    <t>122 Trần Hưng Đạo Kp1</t>
  </si>
  <si>
    <t xml:space="preserve"> Tt Ba Tri</t>
  </si>
  <si>
    <t xml:space="preserve"> H. Ba Tri</t>
  </si>
  <si>
    <t>CA TAN BINH</t>
  </si>
  <si>
    <t>Huyện Ba Tri</t>
  </si>
  <si>
    <t>19T40378</t>
  </si>
  <si>
    <t>19000336</t>
  </si>
  <si>
    <t>Nguyễn Tiến</t>
  </si>
  <si>
    <t>27/09/2003</t>
  </si>
  <si>
    <t>551/37/17a Lê Văn Khương, phường Hiệp Thành, quận 12, TP.HCM</t>
  </si>
  <si>
    <t>551/37/17A Lê Văn Khương, Phường Hiệp Thành, Quận 12, Tp.Hcm</t>
  </si>
  <si>
    <t>551/37/17A Lê Văn Khương</t>
  </si>
  <si>
    <t>13/05/2018</t>
  </si>
  <si>
    <t>19T40839</t>
  </si>
  <si>
    <t>19000337</t>
  </si>
  <si>
    <t>Nguyễn Thị Kim</t>
  </si>
  <si>
    <t>26/10/2004</t>
  </si>
  <si>
    <t>HS4797931984150</t>
  </si>
  <si>
    <t>68/11/1 Lê Văn Thọ, phường 11, quận Gò Vấp, TP. Hồ Chí Minh</t>
  </si>
  <si>
    <t>Số 2, Đường 2, Phường 11, Quận Gò Vấp, Tp.HCM</t>
  </si>
  <si>
    <t>68/11/1 Lê Văn Thọ, Phường 11, Quận Gò Vấp, Tp. Hồ Chí Minh</t>
  </si>
  <si>
    <t>68/11/1 Lê Văn Thọ</t>
  </si>
  <si>
    <t>19T40849</t>
  </si>
  <si>
    <t>19000338</t>
  </si>
  <si>
    <t>Lê Đăng Nhất</t>
  </si>
  <si>
    <t>Đăng</t>
  </si>
  <si>
    <t>24/07/2004</t>
  </si>
  <si>
    <t>HS4797936735484</t>
  </si>
  <si>
    <t>32/2Q Quang Trung, phường 8, Quận Gò Vấp, Tp.HCM</t>
  </si>
  <si>
    <t>115/2/7 Đường Tô Ngọc Vân, Phường ...,Quận 12, Tp.HCM</t>
  </si>
  <si>
    <t>32/2Q Quang Trung, Phường 8, Quận Gò Vấp, Tp.Hcm</t>
  </si>
  <si>
    <t>32/2Q Quang Trung</t>
  </si>
  <si>
    <t>19T40497</t>
  </si>
  <si>
    <t>19000339</t>
  </si>
  <si>
    <t>Hà Hoàng</t>
  </si>
  <si>
    <t>958/86/30-32 Lạc Long Quân, phường 8, quận Tân Bình, TP.HCM</t>
  </si>
  <si>
    <t>10/11A Phường Bình Hưng Hòa A, Quân Bình Tân, Tp.HCM</t>
  </si>
  <si>
    <t>958/86/30-32 Lạc Long Quân, Phường 8, Quận Tân Bình, Tp.Hcm</t>
  </si>
  <si>
    <t>958/86/30-32 Lạc Long Quân</t>
  </si>
  <si>
    <t>19T40799</t>
  </si>
  <si>
    <t>19000340</t>
  </si>
  <si>
    <t>Đinh Tài</t>
  </si>
  <si>
    <t>29/07/2004</t>
  </si>
  <si>
    <t>368/911 Cách Mạng Tháng 8, Phường 4, QuậnTân Bình, TPHCM</t>
  </si>
  <si>
    <t>E12/3 Ấp 5, Xã Vĩnh Lộc  A, Huyện Bình Chánh, Tp.HCM</t>
  </si>
  <si>
    <t>368/911 Cách Mạng Tháng 8, Phường 4, Quậntân Bình, Tphcm</t>
  </si>
  <si>
    <t>368/911 Cách Mạng Tháng 8</t>
  </si>
  <si>
    <t>21/01/2019</t>
  </si>
  <si>
    <t>19T40323</t>
  </si>
  <si>
    <t>19000341</t>
  </si>
  <si>
    <t>Đặng Lê Minh</t>
  </si>
  <si>
    <t>24/12/2002</t>
  </si>
  <si>
    <t>Số nhà 88, thôn 19/5, xã Ea Yông, huyện Krông Păc, tỉnh Đăk Lắc</t>
  </si>
  <si>
    <t>Số Nhà 88 Thôn 19/5, Xã Ea Yông, Huyện Krông Păc, Tỉnh Đăk Lắc</t>
  </si>
  <si>
    <t>Số Nhà 88 Thôn 19/5</t>
  </si>
  <si>
    <t xml:space="preserve"> Xã Ea Yông</t>
  </si>
  <si>
    <t xml:space="preserve"> Huyện Krông Păc</t>
  </si>
  <si>
    <t xml:space="preserve"> Tỉnh Đăk Lắc</t>
  </si>
  <si>
    <t>15/09/2017</t>
  </si>
  <si>
    <t>Ca. Tỉnh Đăk Lăk</t>
  </si>
  <si>
    <t>Huyện Krông Pắc</t>
  </si>
  <si>
    <t>19T40004</t>
  </si>
  <si>
    <t>19000342</t>
  </si>
  <si>
    <t>Phan Triệu</t>
  </si>
  <si>
    <t>18/177 Đường Trần Quang Diệu, Phường 14, Q.3 TPHCM</t>
  </si>
  <si>
    <t>18/177 Đường Trần Quang Diệu</t>
  </si>
  <si>
    <t>19T40227</t>
  </si>
  <si>
    <t>19000343</t>
  </si>
  <si>
    <t>Lềnh Tú</t>
  </si>
  <si>
    <t>Vĩ</t>
  </si>
  <si>
    <t>338/27/18 Âu Cơ, Phường 10, Quận Tân Bình, Tp. Hồ Chí Minh</t>
  </si>
  <si>
    <t>338/27/18 Âu Cơ</t>
  </si>
  <si>
    <t>28/02/2019</t>
  </si>
  <si>
    <t>Ca.Tỉnh Tp.HCM</t>
  </si>
  <si>
    <t>19T40638</t>
  </si>
  <si>
    <t>19000344</t>
  </si>
  <si>
    <t>16/02/2004</t>
  </si>
  <si>
    <t>HS4797931679644</t>
  </si>
  <si>
    <t>Ấp Thạnh Thới, xã Đông Hạnh, huyện Châu Thành, Tỉnh Hậu Giang</t>
  </si>
  <si>
    <t>229A, Thạch Lam, Phường Phú Thạnh, Quận Tân Phú, Tp.HCM</t>
  </si>
  <si>
    <t>Ấp Thạnh Thới, Xã Đông Hạnh, Huyện Châu Thành, Tỉnh Hậu Giang</t>
  </si>
  <si>
    <t>Ấp Thạnh Thới</t>
  </si>
  <si>
    <t xml:space="preserve"> Xã Đông Hạnh</t>
  </si>
  <si>
    <t>19T40860</t>
  </si>
  <si>
    <t>19000345</t>
  </si>
  <si>
    <t>1017/69 Lạc Long Quân, phường 11, quận Tân Bình, TP.HCM</t>
  </si>
  <si>
    <t>1017/69 Lạc Long Quân, Phường 11, Quận Tân Bình, Tp.Hcm</t>
  </si>
  <si>
    <t>1017/69 Lạc Long Quân</t>
  </si>
  <si>
    <t>19T40783</t>
  </si>
  <si>
    <t>19000346</t>
  </si>
  <si>
    <t>229/21 Đ.Tây Thạnh P.Tây Thạnh Q.Tân Phú, TPHCM</t>
  </si>
  <si>
    <t>10C Lưu Chí Hiếu, Phường Tây Thạnh, Quận Tân Phú, Tp.HCM</t>
  </si>
  <si>
    <t>229/21 Đ.Tây Thạnh, P.Tây Thạnh ,Q.Tân Phú, Tphcm</t>
  </si>
  <si>
    <t>229/21 Đ.Tây Thạnh</t>
  </si>
  <si>
    <t xml:space="preserve"> P.Tây Thạnh </t>
  </si>
  <si>
    <t>Q.Tân Phú</t>
  </si>
  <si>
    <t>04/01/2019</t>
  </si>
  <si>
    <t>19T40313</t>
  </si>
  <si>
    <t>19000347</t>
  </si>
  <si>
    <t>01/11/2003</t>
  </si>
  <si>
    <t>HS 4797931235100</t>
  </si>
  <si>
    <t>Số 303B, Dãy B, Chung Cư K300, phường 12, quận Tân Bình, TP.Hồ Chí Minh</t>
  </si>
  <si>
    <t>Số 303B Dãy B Chung Cư K300, Phường 12, Quận Tân Bình, Tp.Hồ Chí Minh</t>
  </si>
  <si>
    <t>Số 303B Dãy B Chung Cư K300</t>
  </si>
  <si>
    <t>19T40187</t>
  </si>
  <si>
    <t>19000348</t>
  </si>
  <si>
    <t>Đặng Hoàng</t>
  </si>
  <si>
    <t>28/03/2004</t>
  </si>
  <si>
    <t>161/2B, phường Tân Hưng Thuận, Quận 12, TPHCM</t>
  </si>
  <si>
    <t>Chung Cư, prosper, Phan Văn Hớn, Phường Tân Thới Nhất, Quận 12, Tp.HCM</t>
  </si>
  <si>
    <t>161/2B, Phường Tân Hưng Thuận, Quận 12, Tphcm</t>
  </si>
  <si>
    <t>161/2B</t>
  </si>
  <si>
    <t>19T40440</t>
  </si>
  <si>
    <t>19000349</t>
  </si>
  <si>
    <t>Lê Duy</t>
  </si>
  <si>
    <t>21/05/2003</t>
  </si>
  <si>
    <t>34 Trịnh Đình Trọng, P. Phú Trung, Q. Tân Phú, TPHCM</t>
  </si>
  <si>
    <t>34 Trịnh Đình Trọng, P. Phú Trung, Q. Tân Phú, Tphcm</t>
  </si>
  <si>
    <t>34 Trịnh Đình Trọng</t>
  </si>
  <si>
    <t xml:space="preserve"> P. Phú Trung</t>
  </si>
  <si>
    <t>19T40864</t>
  </si>
  <si>
    <t>19000350</t>
  </si>
  <si>
    <t>Trần Chí</t>
  </si>
  <si>
    <t>02/06/2004</t>
  </si>
  <si>
    <t>HS4797936690847</t>
  </si>
  <si>
    <t>F2/1G ẤP 6, XÃ VĨNH LỘC A, HUYỆN BÌNH CHÁNH, THÀNH PHỐ HỒ CHÍ MINH</t>
  </si>
  <si>
    <t>D10/104 Ấp 4, Vĩnh Lộc A, Huyện Bình Chánh, Tp.HCM</t>
  </si>
  <si>
    <t>F2/1G Ấp 6, Xã Vĩnh Lộc A, Huyện Bình Chánh, Thành Phố Hồ Chí Minh</t>
  </si>
  <si>
    <t>F2/1G Ấp 6</t>
  </si>
  <si>
    <t xml:space="preserve"> Xã Vĩnh Lộc A</t>
  </si>
  <si>
    <t>09/05/2019</t>
  </si>
  <si>
    <t>19T40847</t>
  </si>
  <si>
    <t>19000351</t>
  </si>
  <si>
    <t>Trần Thị Mỹ</t>
  </si>
  <si>
    <t>04/03/2003</t>
  </si>
  <si>
    <t>HS4797939226098</t>
  </si>
  <si>
    <t>809/1/8 tổ 44, khu phố 3, đường Tân Kỳ Tân Quý, phường Bình Hưng Hòa A, quận Bình Tân, TP.HCM</t>
  </si>
  <si>
    <t>809/1/8 Tổ 44 Khu Phố 3 Đường Tân Kỳ Tân Quý, Phường Bình Hưng Hòa A, Quận Bình Tân, Tp.Hcm</t>
  </si>
  <si>
    <t>809/1/8 Tổ 44 Khu Phố 3 Đường Tân Kỳ Tân Quý</t>
  </si>
  <si>
    <t>27/07/2017</t>
  </si>
  <si>
    <t>19T40843</t>
  </si>
  <si>
    <t>19000352</t>
  </si>
  <si>
    <t>Phạm Văn</t>
  </si>
  <si>
    <t>05/09/2002</t>
  </si>
  <si>
    <t>Xóm 4 - Thôn 1 - Huy Khiêm - Tánh Linh - Bình Thuận</t>
  </si>
  <si>
    <t>Xóm 4 Thôn 1 ,Huy Khiêm , Tánh Linh , Bình Thuận</t>
  </si>
  <si>
    <t xml:space="preserve">Xóm 4 Thôn 1 </t>
  </si>
  <si>
    <t xml:space="preserve">Huy Khiêm </t>
  </si>
  <si>
    <t xml:space="preserve"> Tánh Linh </t>
  </si>
  <si>
    <t>Huyện Tánh Linh</t>
  </si>
  <si>
    <t>19T40767</t>
  </si>
  <si>
    <t>19000353</t>
  </si>
  <si>
    <t>Hồ Văn</t>
  </si>
  <si>
    <t>Triều</t>
  </si>
  <si>
    <t>Xóm 2-  Thôn 1 - Huy Khiêm - Tánh Linh - Bình Thuận</t>
  </si>
  <si>
    <t>19T40768</t>
  </si>
  <si>
    <t>19000354</t>
  </si>
  <si>
    <t>Nguyễn Hữu</t>
  </si>
  <si>
    <t>Chiến</t>
  </si>
  <si>
    <t>HS4797938025583</t>
  </si>
  <si>
    <t>Tổ 2, Trung Lương, Bồng Sơn, Hoài Nhơn, Bình Định</t>
  </si>
  <si>
    <t>405/16/4 Trường Chinh, Phường 14, Quận Tân Bình, Tp.HCM</t>
  </si>
  <si>
    <t>Tổ 2 Trung Lương</t>
  </si>
  <si>
    <t xml:space="preserve"> Bồng Sơn</t>
  </si>
  <si>
    <t xml:space="preserve"> Hoài Nhơn</t>
  </si>
  <si>
    <t>Huyện Hoài Nhơn</t>
  </si>
  <si>
    <t>19T40430</t>
  </si>
  <si>
    <t>19000355</t>
  </si>
  <si>
    <t>Phạm Đăng</t>
  </si>
  <si>
    <t>21/11/2003</t>
  </si>
  <si>
    <t>425 Nguyễn Trọng Tuyển, phường 2, quận Tân Bình, TP. Hồ Chí Minh</t>
  </si>
  <si>
    <t>90/5 Trung Mỹ, Tân Xuân, Trung Chánh, Hóc Môn, Tp.HCM</t>
  </si>
  <si>
    <t>425 Nguyễn Trọng Tuyển, Phường 2, Quận Tân Bình, Tp. Hồ Chí Minh</t>
  </si>
  <si>
    <t>425 Nguyễn Trọng Tuyển</t>
  </si>
  <si>
    <t>19T40865</t>
  </si>
  <si>
    <t>19000356</t>
  </si>
  <si>
    <t>13/12/2004</t>
  </si>
  <si>
    <t>HS 4797930225604</t>
  </si>
  <si>
    <t>30/8/16D Thống Nhất, phường 10</t>
  </si>
  <si>
    <t>30/8/16D Thống Nhất</t>
  </si>
  <si>
    <t>19T40501</t>
  </si>
  <si>
    <t>19000357</t>
  </si>
  <si>
    <t>09/01/2004</t>
  </si>
  <si>
    <t>HS479799829869</t>
  </si>
  <si>
    <t>28/12 Lê Văn Thọ, phường 11, Quận Gò Vấp, Tp. Hồ Chí Minh</t>
  </si>
  <si>
    <t>28/12 Lê Văn Thọ, Phường 11, Quận Gò Vấp, Tp. Hồ Chí Minh</t>
  </si>
  <si>
    <t>28/12 Lê Văn Thọ</t>
  </si>
  <si>
    <t>02/05/2019</t>
  </si>
  <si>
    <t>19T40748</t>
  </si>
  <si>
    <t>19000358</t>
  </si>
  <si>
    <t>Nguyễn Phạm Xuân</t>
  </si>
  <si>
    <t>Tân</t>
  </si>
  <si>
    <t>17/04/1999</t>
  </si>
  <si>
    <t>173 ấp Nhựt Tân , xã Nhựt Nịnh , huyện Tân Trụ , tỉnh Long An</t>
  </si>
  <si>
    <t>187 Nguyễn Xí, Phường 26, Quận Bình Thạnh, Tp.HCM</t>
  </si>
  <si>
    <t>173 Ấp Nhựt Tân , Xã Nhựt Nịnh , Huyện Tân Trụ , Tỉnh Long An</t>
  </si>
  <si>
    <t xml:space="preserve">173 Ấp Nhựt Tân </t>
  </si>
  <si>
    <t xml:space="preserve"> Xã Nhựt Nịnh </t>
  </si>
  <si>
    <t xml:space="preserve"> Huyện Tân Trụ </t>
  </si>
  <si>
    <t>28/07/2015</t>
  </si>
  <si>
    <t>Ca. Tỉnh Long An</t>
  </si>
  <si>
    <t>THPT Tân Trụ</t>
  </si>
  <si>
    <t>Huyện Tân Trụ</t>
  </si>
  <si>
    <t>19C10652</t>
  </si>
  <si>
    <t>19000359</t>
  </si>
  <si>
    <t>Đoàn Hoài</t>
  </si>
  <si>
    <t>97/7 Âu Cơ, phường 9, quận Tân Bình, TP.HCM</t>
  </si>
  <si>
    <t>86/38/1F  Âu Cơ, Phường 9, Quận Tân Bình, Tp.HCM</t>
  </si>
  <si>
    <t>97/7 Âu Cơ, Phường 9, Quận Tân Bình, Tp.Hcm</t>
  </si>
  <si>
    <t>97/7 Âu Cơ</t>
  </si>
  <si>
    <t>19T40869</t>
  </si>
  <si>
    <t>19000360</t>
  </si>
  <si>
    <t>18/11/2001</t>
  </si>
  <si>
    <t>194 đường liên khu 5-6, phường Bình Hưng Hòa B, quận Bình Tân, TP.HCM</t>
  </si>
  <si>
    <t>194 Đường Liên Khu 5-6, Phường Bình Hưng Hòa B, Quận Bình Tân, Tp.Hcm</t>
  </si>
  <si>
    <t>194 Đường Liên Khu 5-6</t>
  </si>
  <si>
    <t xml:space="preserve"> Phường Bình Hưng Hòa B</t>
  </si>
  <si>
    <t>15/01/2016</t>
  </si>
  <si>
    <t>THPT Vĩnh Lộc</t>
  </si>
  <si>
    <t>19C10785</t>
  </si>
  <si>
    <t>19000361</t>
  </si>
  <si>
    <t>06/01/2000</t>
  </si>
  <si>
    <t>A7/38 ấp 1B, xã Vĩnh Lộc A, huyện Bình Chánh, TP. Hồ Chí Minh</t>
  </si>
  <si>
    <t>A7/38 Ấp 1B, Xã Vĩnh Lộc A, Huyện Bình Chánh, Tp. Hồ Chí Minh</t>
  </si>
  <si>
    <t>A7/38 Ấp 1B</t>
  </si>
  <si>
    <t>01/02/2015</t>
  </si>
  <si>
    <t>19C10784</t>
  </si>
  <si>
    <t>19000362</t>
  </si>
  <si>
    <t>57/70/11 Điện Biên Phủ, Phường 15, Q. Bình Thạnh, TP.Hồ Chí Minh</t>
  </si>
  <si>
    <t>57/70/11 Điện Biên Phủ, Phường 15, Q. Bình Thạnh, Tp.Hồ Chí Minh</t>
  </si>
  <si>
    <t>57/70/11 Điện Biên Phủ</t>
  </si>
  <si>
    <t>19T40213</t>
  </si>
  <si>
    <t>19000363</t>
  </si>
  <si>
    <t>Phạm Trần Đăng</t>
  </si>
  <si>
    <t>10/02/2000</t>
  </si>
  <si>
    <t>102/4b/4 khu phố 1, phường Hiệp Thành, quận 12, TP.HCM</t>
  </si>
  <si>
    <t>102/4B/4 Khu Phố 1, Phường Hiệp Thành, Quận 12, Tp.Hcm</t>
  </si>
  <si>
    <t>102/4B/4 Khu Phố 1</t>
  </si>
  <si>
    <t>19C10818</t>
  </si>
  <si>
    <t>19000364</t>
  </si>
  <si>
    <t>Đỗ Ngọc</t>
  </si>
  <si>
    <t>Chí</t>
  </si>
  <si>
    <t>01/05/2003</t>
  </si>
  <si>
    <t>Tổ 3/34 ô1 Đường Hải Hà 2, Thị Trấn Long Hải, Huyện Long Điền, Tỉnh Bà Rịa - Vũng Tàu</t>
  </si>
  <si>
    <t>Tổ 3/34 Ô1 Đường Hải Hà 2, Thị Trấn Long Hải, Huyện Long Điền, Tỉnh Bà Rịa - Vũng Tàu</t>
  </si>
  <si>
    <t>Tổ 3/34 Ô1 Đường Hải Hà 2</t>
  </si>
  <si>
    <t xml:space="preserve"> Thị Trấn Long Hải</t>
  </si>
  <si>
    <t xml:space="preserve"> Huyện Long Điền</t>
  </si>
  <si>
    <t xml:space="preserve"> Tỉnh Bà Rịa - Vũng Tàu</t>
  </si>
  <si>
    <t>Huyện Long Điền</t>
  </si>
  <si>
    <t>19T40076</t>
  </si>
  <si>
    <t>19000365</t>
  </si>
  <si>
    <t>Nguyễn Hải</t>
  </si>
  <si>
    <t>16/08/2000</t>
  </si>
  <si>
    <t>GD 4727222382548</t>
  </si>
  <si>
    <t>Ấp Thuận Tây, xã Lợi Thuận, huyện Bến Cầu, tỉnh Tây Ninh</t>
  </si>
  <si>
    <t>Ấp Thuận Tây, Xã Lợi Thuận, Huyện Bến Cầu, Tỉnh Tây Ninh</t>
  </si>
  <si>
    <t>Ấp Thuận Tây</t>
  </si>
  <si>
    <t>19T40012</t>
  </si>
  <si>
    <t>19000366</t>
  </si>
  <si>
    <t>Hình Ngọc</t>
  </si>
  <si>
    <t>24/04/2004</t>
  </si>
  <si>
    <t>HS4797931386600</t>
  </si>
  <si>
    <t>0.09 c/cư Nakyco 1/111A Cầu Kéo ,P.Tân Sơn Nhì ,Q Tân Phú , TPHCM</t>
  </si>
  <si>
    <t>0.09 C/Cư Nakyco 1/111A Cầu Kéo ,P.Tân Sơn Nhì ,Q Tân Phú , Tphcm</t>
  </si>
  <si>
    <t xml:space="preserve">0.09 C/Cư Nakyco 1/111A Cầu Kéo </t>
  </si>
  <si>
    <t xml:space="preserve">P.Tân Sơn Nhì </t>
  </si>
  <si>
    <t xml:space="preserve">Q Tân Phú </t>
  </si>
  <si>
    <t>19T40803</t>
  </si>
  <si>
    <t>19000367</t>
  </si>
  <si>
    <t>Trần Đình</t>
  </si>
  <si>
    <t>158/45/18 Phạm Văn Chiêu, phường 9, Quận Gò Vấp, Tp. Hồ Chí Minh</t>
  </si>
  <si>
    <t>158/45/18 Phạm Văn Chiêu, Phường 9, Quận Gò Vấp, Tp. Hồ Chí Minh</t>
  </si>
  <si>
    <t>158/45/18 Phạm Văn Chiêu</t>
  </si>
  <si>
    <t>19T40539</t>
  </si>
  <si>
    <t>19000368</t>
  </si>
  <si>
    <t>Ngô Minh Chí</t>
  </si>
  <si>
    <t>14/12/2004</t>
  </si>
  <si>
    <t>154/10 Gò Dầu, phường Tân Quý, quận Tân Phú, TPHCM</t>
  </si>
  <si>
    <t>154/10 Gò Dầu, Phường Tân Quý, Quận Tân Phú, Tphcm</t>
  </si>
  <si>
    <t>154/10 Gò Dầu</t>
  </si>
  <si>
    <t>19T40458</t>
  </si>
  <si>
    <t>19000369</t>
  </si>
  <si>
    <t>27/04/2004</t>
  </si>
  <si>
    <t>HS4797930956024</t>
  </si>
  <si>
    <t>62/7 Năm Châu, phường 11, quận Tân Bình, TP.HCM</t>
  </si>
  <si>
    <t>62/7 Năm Châu, Phường 11, Quận Tân Bình, Tp.Hcm</t>
  </si>
  <si>
    <t>62/7 Năm Châu</t>
  </si>
  <si>
    <t>19T40417</t>
  </si>
  <si>
    <t>19000370</t>
  </si>
  <si>
    <t>Phạm Ngọc Kim</t>
  </si>
  <si>
    <t>Trang</t>
  </si>
  <si>
    <t>09/03/2004</t>
  </si>
  <si>
    <t>49/1/5 Lương Thế Vinh, phường Tân Thới Hòa, quận Tân Phú, TP. Hồ Chí Minh</t>
  </si>
  <si>
    <t>49/1/5 Lương Thế Vinh, Phường Tân Thới Hòa, Quận Tân Phú, Tp. Hồ Chí Minh</t>
  </si>
  <si>
    <t>49/1/5 Lương Thế Vinh</t>
  </si>
  <si>
    <t xml:space="preserve"> Phường Tân Thới Hòa</t>
  </si>
  <si>
    <t>19T40875</t>
  </si>
  <si>
    <t>19000371</t>
  </si>
  <si>
    <t>101A/3 Tổ 13, Khu Phố 1, phường Trung Mỹ Tây, quận 12, TP. Hồ Chí Minh</t>
  </si>
  <si>
    <t>101A/3 Tổ 13, Khu Phố 1, Phường Trung Mỹ Tây, Quận 12, Tp. Hồ Chí Minh</t>
  </si>
  <si>
    <t>101A/3 Tổ 13</t>
  </si>
  <si>
    <t xml:space="preserve"> Khu Phố 1</t>
  </si>
  <si>
    <t>19T40815</t>
  </si>
  <si>
    <t>19000372</t>
  </si>
  <si>
    <t>Châu Cư</t>
  </si>
  <si>
    <t>28/12/2004</t>
  </si>
  <si>
    <t>158 Trần Văn Quang, phường 10, quận Tân Bình, Tp.HCM</t>
  </si>
  <si>
    <t>158 Trần Văn Quang, Phường 10, Quận Tân Bình, Tp.Hcm</t>
  </si>
  <si>
    <t>158 Trần Văn Quang</t>
  </si>
  <si>
    <t>19T40763</t>
  </si>
  <si>
    <t>19000373</t>
  </si>
  <si>
    <t>Xuân</t>
  </si>
  <si>
    <t>45/27/14 Đình Nghi Xuân,P.Bình trị Đông, Q. Bình Tân, TP.HCM</t>
  </si>
  <si>
    <t>45/27/14 Đình Nghi Xuân,P.Bình Trị Đông, Q. Bình Tân, Tp.Hcm</t>
  </si>
  <si>
    <t>45/27/14 Đình Nghi Xuân</t>
  </si>
  <si>
    <t>P.Bình Trị Đông</t>
  </si>
  <si>
    <t>19T40549</t>
  </si>
  <si>
    <t>19000374</t>
  </si>
  <si>
    <t>Đỗ Vinh</t>
  </si>
  <si>
    <t>3/14C Nguyễn Biểu, phường 1, quận 5, TP.HCM</t>
  </si>
  <si>
    <t>3/14C Nguyễn Biểu, Phường 1, Quận 5, Tp.Hcm</t>
  </si>
  <si>
    <t>3/14C Nguyễn Biểu</t>
  </si>
  <si>
    <t>08/05/2019</t>
  </si>
  <si>
    <t>19T40677</t>
  </si>
  <si>
    <t>19000375</t>
  </si>
  <si>
    <t>Bùi Tuấn</t>
  </si>
  <si>
    <t>08/11/2004</t>
  </si>
  <si>
    <t>HS 479796624428166</t>
  </si>
  <si>
    <t>E16/18A Ấp 5, xã Vĩnh Lộc B, huyện Bình Chánh, TP.HCM</t>
  </si>
  <si>
    <t>E16/18A Ấp 5, Xã Vĩnh Lộc B, Huyện Bình Chánh, Tp.Hcm</t>
  </si>
  <si>
    <t>E16/18A Ấp 5</t>
  </si>
  <si>
    <t>19T40800</t>
  </si>
  <si>
    <t>19000376</t>
  </si>
  <si>
    <t>Đặng Minh</t>
  </si>
  <si>
    <t>26/07/2004</t>
  </si>
  <si>
    <t>650 Thống Nhất, p.15, q.Gò Vấp, TP.HCM</t>
  </si>
  <si>
    <t>650 Thống Nhất, P.15, Q.Gò Vấp, Tp.Hcm</t>
  </si>
  <si>
    <t>650 Thống Nhất</t>
  </si>
  <si>
    <t>19T40388</t>
  </si>
  <si>
    <t>19000377</t>
  </si>
  <si>
    <t>Vương Nhật</t>
  </si>
  <si>
    <t>27/06/2004</t>
  </si>
  <si>
    <t>HS 4797930887757</t>
  </si>
  <si>
    <t>133/45 Ni Sư Huỳnh Liên, P.10, Q.Tân Bình, TPHCM</t>
  </si>
  <si>
    <t>133/45 Ni Sư Huỳnh Liên, P.10, Q.Tân Bình, Tphcm</t>
  </si>
  <si>
    <t>133/45 Ni Sư Huỳnh Liên</t>
  </si>
  <si>
    <t>19T40212</t>
  </si>
  <si>
    <t>19000378</t>
  </si>
  <si>
    <t>Trần Trường</t>
  </si>
  <si>
    <t>Quy</t>
  </si>
  <si>
    <t>23/11/2004</t>
  </si>
  <si>
    <t>HS4797939374536</t>
  </si>
  <si>
    <t>90/7A Hòa Bình, phường 5, quận 11, TP. Hồ Chí Minh</t>
  </si>
  <si>
    <t>90/7A Hòa Bình, Phường 5, Quận 11, Tp. Hồ Chí Minh</t>
  </si>
  <si>
    <t>90/7A Hòa Bình</t>
  </si>
  <si>
    <t>19T40878</t>
  </si>
  <si>
    <t>19000379</t>
  </si>
  <si>
    <t>Đỗ Thành</t>
  </si>
  <si>
    <t>416 Huỳnh Văn Bánh, phường 14, quận Phú Nhuận, Tp.HCM</t>
  </si>
  <si>
    <t>416 Huỳnh Văn Bánh, Phường 14, Quận Phú Nhuận, Tp.Hcm</t>
  </si>
  <si>
    <t>416 Huỳnh Văn Bánh</t>
  </si>
  <si>
    <t>19T40542</t>
  </si>
  <si>
    <t>19000380</t>
  </si>
  <si>
    <t>Võ Thành</t>
  </si>
  <si>
    <t>23/12/2003</t>
  </si>
  <si>
    <t>134 Nguyễn Đình Chiểu, phường Quảng Phú, tỉnh Quảng Ngãi</t>
  </si>
  <si>
    <t>134 Nguyễn Đình Chiểu, Phường Quảng Phú, Tỉnh Quảng Ngãi</t>
  </si>
  <si>
    <t>134 Nguyễn Đình Chiểu</t>
  </si>
  <si>
    <t xml:space="preserve"> Phường Quảng Phú</t>
  </si>
  <si>
    <t xml:space="preserve"> Tỉnh Quảng Ngãi</t>
  </si>
  <si>
    <t>Thành phố Quảng Ngãi</t>
  </si>
  <si>
    <t>19T40855</t>
  </si>
  <si>
    <t>19000381</t>
  </si>
  <si>
    <t>14/06/2004</t>
  </si>
  <si>
    <t>GD47979372494400</t>
  </si>
  <si>
    <t>9/5 Trần Quang Cỏ, phường Phú Thạnh, quận Tân Phú, TP.HCM</t>
  </si>
  <si>
    <t>9/5 Trần Quang Cỏ, Phường Phú Thạnh, Quận Tân Phú, Tp.Hcm</t>
  </si>
  <si>
    <t>9/5 Trần Quang Cỏ</t>
  </si>
  <si>
    <t>19T40859</t>
  </si>
  <si>
    <t>19000382</t>
  </si>
  <si>
    <t>HS 4797939402574</t>
  </si>
  <si>
    <t>1619/32 Phạm Thế Hiển, Phường 6, Quận 8, Tp.HCM</t>
  </si>
  <si>
    <t>1619/32 Phạm Thế Hiển, Phường 6, Quận 8, Tp.Hcm</t>
  </si>
  <si>
    <t>1619/32 Phạm Thế Hiển</t>
  </si>
  <si>
    <t xml:space="preserve"> Quận 8</t>
  </si>
  <si>
    <t>Quận 8</t>
  </si>
  <si>
    <t>19T40559</t>
  </si>
  <si>
    <t>19000383</t>
  </si>
  <si>
    <t>Nguyễn Hồng</t>
  </si>
  <si>
    <t>28/12/2000</t>
  </si>
  <si>
    <t>15/23 đường 5A , phường Bình Hưng Hòa A , quận Bình Tân , TP.HCM</t>
  </si>
  <si>
    <t xml:space="preserve">15/23 Đường 5A </t>
  </si>
  <si>
    <t xml:space="preserve"> Phường Bình Hưng Hòa A </t>
  </si>
  <si>
    <t xml:space="preserve"> Quận Bình Tân </t>
  </si>
  <si>
    <t>19T40001</t>
  </si>
  <si>
    <t>19000384</t>
  </si>
  <si>
    <t>Nguyễn Phan Như</t>
  </si>
  <si>
    <t>Ý</t>
  </si>
  <si>
    <t>18/12/2003</t>
  </si>
  <si>
    <t>Đại Đồng, Đại Lộc, Quảng Nam</t>
  </si>
  <si>
    <t>,Đại Đồng, Đại Lộc, Quảng Nam</t>
  </si>
  <si>
    <t>Đại Đồng</t>
  </si>
  <si>
    <t xml:space="preserve"> Đại Lộc</t>
  </si>
  <si>
    <t xml:space="preserve"> Quảng Nam</t>
  </si>
  <si>
    <t>19T40511</t>
  </si>
  <si>
    <t>11/06/2019</t>
  </si>
  <si>
    <t>19000385</t>
  </si>
  <si>
    <t>Hồ Đình Minh</t>
  </si>
  <si>
    <t>14/05/1998</t>
  </si>
  <si>
    <t>SV 4797526634670</t>
  </si>
  <si>
    <t>Ấp Đông Minh, xã Lang Minh, huyện Xuân Lộc, tỉnh Đồng Nai</t>
  </si>
  <si>
    <t>Ấp Đông Minh, Xã Lang Minh, Huyện Xuân Lộc, Tỉnh Đồng Nai</t>
  </si>
  <si>
    <t>Ấp Đông Minh</t>
  </si>
  <si>
    <t xml:space="preserve"> Xã Lang Minh</t>
  </si>
  <si>
    <t xml:space="preserve"> Huyện Xuân Lộc</t>
  </si>
  <si>
    <t>272777715</t>
  </si>
  <si>
    <t>THPT Hồng Bàng</t>
  </si>
  <si>
    <t>Huyện Xuân Lộc</t>
  </si>
  <si>
    <t>19C10297</t>
  </si>
  <si>
    <t>19000386</t>
  </si>
  <si>
    <t>14/01/2002</t>
  </si>
  <si>
    <t>436/51 Trần Văn Đang, phường 11, quận 3, TP. Hồ Chí Minh</t>
  </si>
  <si>
    <t>436/51 Trần Văn Đang, Phường 11, Quận 3, Tp. Hồ Chí Minh</t>
  </si>
  <si>
    <t>436/51 Trần Văn Đang</t>
  </si>
  <si>
    <t>079202002814</t>
  </si>
  <si>
    <t>19T40870</t>
  </si>
  <si>
    <t>19000387</t>
  </si>
  <si>
    <t>Châu Thanh</t>
  </si>
  <si>
    <t>07/06/2004</t>
  </si>
  <si>
    <t>HS 4797935875251</t>
  </si>
  <si>
    <t>B8A/27 ấp 2A, xã Vĩnh Lộc B, huyện Bình Chánh, TP. Hồ Chí Minh</t>
  </si>
  <si>
    <t>B8A/27 Ấp 2A, Xã Vĩnh Lộc B, Huyện Bình Chánh, Tp. Hồ Chí Minh</t>
  </si>
  <si>
    <t>B8A/27 Ấp 2A</t>
  </si>
  <si>
    <t>19T40853</t>
  </si>
  <si>
    <t>19000388</t>
  </si>
  <si>
    <t>Chu Bình</t>
  </si>
  <si>
    <t>19/08/2003</t>
  </si>
  <si>
    <t>417 Lô B CC Sơn Kỳ, phường Sơn Kỳ, quận Tân Phú, TP.HCM</t>
  </si>
  <si>
    <t>417 Lô B Cc Sơn Kỳ, Phường Sơn Kỳ, Quận Tân Phú, Tp.Hcm</t>
  </si>
  <si>
    <t>417 Lô B Cc Sơn Kỳ</t>
  </si>
  <si>
    <t>19T40784</t>
  </si>
  <si>
    <t>19000389</t>
  </si>
  <si>
    <t>Trần Gia</t>
  </si>
  <si>
    <t>14/09/2001</t>
  </si>
  <si>
    <t>DK 2838321514431</t>
  </si>
  <si>
    <t>73, ấp Tiên Phú 2, xã Tiên Long, huyện Châu Thành, tỉnh Bến Tre</t>
  </si>
  <si>
    <t>73 Ấp Tiên Phú 2, Xã Tiên Long, Huyện Châu Thành, Tỉnh Bến Tre</t>
  </si>
  <si>
    <t>73 Ấp Tiên Phú 2</t>
  </si>
  <si>
    <t xml:space="preserve"> Xã Tiên Long</t>
  </si>
  <si>
    <t>321774378</t>
  </si>
  <si>
    <t>THPT Nguyễn Huệ</t>
  </si>
  <si>
    <t>19C10755</t>
  </si>
  <si>
    <t>19000390</t>
  </si>
  <si>
    <t>Nguyễn Trần Tiến</t>
  </si>
  <si>
    <t>12/09/2004</t>
  </si>
  <si>
    <t>Tổ 2, thôn 3 Mé pu, huyện Đức Linh, tỉnh Bình Thuận</t>
  </si>
  <si>
    <t>Tổ 2 Thôn 3, Mé Pu, Huyện Đức Linh, Tỉnh Bình Thuận</t>
  </si>
  <si>
    <t>Tổ 2 Thôn 3</t>
  </si>
  <si>
    <t xml:space="preserve"> Mé Pu</t>
  </si>
  <si>
    <t>19T40789</t>
  </si>
  <si>
    <t>19000391</t>
  </si>
  <si>
    <t>Nguyễn Giang</t>
  </si>
  <si>
    <t>HS 4666622938252</t>
  </si>
  <si>
    <t>Thôn 12, xã Cư Ni, huyện Ea Kar, Tỉnh Đắk Lắk</t>
  </si>
  <si>
    <t>Thôn 12, Xã Cư Ni, Huyện Ea Kar, Tỉnh Đắk Lắk</t>
  </si>
  <si>
    <t>Thôn 12</t>
  </si>
  <si>
    <t xml:space="preserve"> Xã Cư Ni</t>
  </si>
  <si>
    <t>19T40877</t>
  </si>
  <si>
    <t>19000392</t>
  </si>
  <si>
    <t>Lương Tuyết</t>
  </si>
  <si>
    <t>10/4 khu phố 13, Phường Bình Hưng Hòa A, Quận Bình Tân, TP.HCM</t>
  </si>
  <si>
    <t>10/4 Khu Phố 13, Phường Bình Hưng Hòa A, Quận Bình Tân, Tp.Hcm</t>
  </si>
  <si>
    <t>10/4 Khu Phố 13</t>
  </si>
  <si>
    <t>075304000109</t>
  </si>
  <si>
    <t>19T40777</t>
  </si>
  <si>
    <t>19000393</t>
  </si>
  <si>
    <t>Bùi Trọng</t>
  </si>
  <si>
    <t>03/10/2004</t>
  </si>
  <si>
    <t>444 lý thường kiệt, p.7, q.tân bình, TP.HCM</t>
  </si>
  <si>
    <t>444 Lý Thường Kiệt, P.7, Q.Tân Bình, Tp.Hcm</t>
  </si>
  <si>
    <t>444 Lý Thường Kiệt</t>
  </si>
  <si>
    <t>19T40222</t>
  </si>
  <si>
    <t>19000394</t>
  </si>
  <si>
    <t>Nguyễn Hoàng Quang</t>
  </si>
  <si>
    <t>23/04/2004</t>
  </si>
  <si>
    <t>HS4797930945765</t>
  </si>
  <si>
    <t>48/3 CMT8, phường 5, quận Tân Bình, TP.HCM</t>
  </si>
  <si>
    <t>48/3 Cmt8, Phường 5, Quận Tân Bình, Tp.Hcm</t>
  </si>
  <si>
    <t>48/3 Cmt8</t>
  </si>
  <si>
    <t>19T40778</t>
  </si>
  <si>
    <t>19000395</t>
  </si>
  <si>
    <t>Nguyễn Trần</t>
  </si>
  <si>
    <t>Lĩnh</t>
  </si>
  <si>
    <t>5 Bình An, Phước Thành, Tuy Phước, Bình Định</t>
  </si>
  <si>
    <t>5 Bình An</t>
  </si>
  <si>
    <t xml:space="preserve"> Phước Thành</t>
  </si>
  <si>
    <t xml:space="preserve"> Tuy Phước</t>
  </si>
  <si>
    <t>19T40730</t>
  </si>
  <si>
    <t>19000396</t>
  </si>
  <si>
    <t>Phạm Hoàng Gia</t>
  </si>
  <si>
    <t>03/08/2004</t>
  </si>
  <si>
    <t>102A Khu phố 2, P. Phú Khương, Thị xã Bến Tre, TPHCM</t>
  </si>
  <si>
    <t>102A Khu Phố 2, P. Phú Khương, Thị Xã Bến Tre, Tphcm</t>
  </si>
  <si>
    <t>102A Khu Phố 2</t>
  </si>
  <si>
    <t xml:space="preserve"> P. Phú Khương</t>
  </si>
  <si>
    <t xml:space="preserve"> Thị Xã Bến Tre</t>
  </si>
  <si>
    <t>19T40590</t>
  </si>
  <si>
    <t>19000397</t>
  </si>
  <si>
    <t>Hà Văn</t>
  </si>
  <si>
    <t>27/01/2004</t>
  </si>
  <si>
    <t>476/170B/7 Âu Cơ, phường 10, Quận Tân Bình, Tp. Hồ Chí Minh</t>
  </si>
  <si>
    <t>476/170B/7 Âu Cơ, Phường 10, Quận Tân Bình, Tp. Hồ Chí Minh</t>
  </si>
  <si>
    <t>476/170B/7 Âu Cơ</t>
  </si>
  <si>
    <t>079204001523</t>
  </si>
  <si>
    <t>19T40558</t>
  </si>
  <si>
    <t>19000398</t>
  </si>
  <si>
    <t>Phan Thị Thanh</t>
  </si>
  <si>
    <t>Tuyền</t>
  </si>
  <si>
    <t>26/04/2003</t>
  </si>
  <si>
    <t>1/149C Nguyễn Văn Quá, khu phố 5, phường Đông Hưng Thuận, Quận 12, Tp. Hồ Chí Minh</t>
  </si>
  <si>
    <t>1/149C Nguyễn Văn Quá Khu Phố 5, Phường Đông Hưng Thuận, Quận 12, Tp. Hồ Chí Minh</t>
  </si>
  <si>
    <t>1/149C Nguyễn Văn Quá Khu Phố 5</t>
  </si>
  <si>
    <t xml:space="preserve"> Phường Đông Hưng Thuận</t>
  </si>
  <si>
    <t>001303003109</t>
  </si>
  <si>
    <t>19T40653</t>
  </si>
  <si>
    <t>19000399</t>
  </si>
  <si>
    <t>Bùi Nguyễn Hoàng</t>
  </si>
  <si>
    <t>27/10/2003</t>
  </si>
  <si>
    <t>61/3 tổ 17 khu phố 1, phường Tân Thới Nhất, Quận 12, TP. Hồ Chí Minh</t>
  </si>
  <si>
    <t>61/3 Tổ 17 Khu Phố 1, Phường Tân Thới Nhất, Quận 12, Tp. Hồ Chí Minh</t>
  </si>
  <si>
    <t>61/3 Tổ 17 Khu Phố 1</t>
  </si>
  <si>
    <t>19T40868</t>
  </si>
  <si>
    <t>19000400</t>
  </si>
  <si>
    <t>Nguyễn Hoàng Tấn</t>
  </si>
  <si>
    <t>256/59 Phan Huy Ích, phường 12, quận Gò Vấp, TP.HCM</t>
  </si>
  <si>
    <t>256/59 Phan Huy Ích, Phường 12, Quận Gò Vấp, Tp.Hcm</t>
  </si>
  <si>
    <t>256/59 Phan Huy Ích</t>
  </si>
  <si>
    <t>19T40802</t>
  </si>
  <si>
    <t>19000401</t>
  </si>
  <si>
    <t>Trịnh Công</t>
  </si>
  <si>
    <t>27/08/2004</t>
  </si>
  <si>
    <t>Đội 2 Hoằng Khê, Hoằng Hóa, Thanh Hóa</t>
  </si>
  <si>
    <t>Đội 2, Hoằng Khê, Hoằng Hóa, Thanh Hóa</t>
  </si>
  <si>
    <t>Đội 2</t>
  </si>
  <si>
    <t xml:space="preserve"> Hoằng Khê</t>
  </si>
  <si>
    <t xml:space="preserve"> Hoằng Hóa</t>
  </si>
  <si>
    <t xml:space="preserve"> Thanh Hóa</t>
  </si>
  <si>
    <t>Huyện Hoằng Hoá</t>
  </si>
  <si>
    <t>19T40614</t>
  </si>
  <si>
    <t>19000402</t>
  </si>
  <si>
    <t>31/03/2004</t>
  </si>
  <si>
    <t>26 khu phố 6a, phường Tân Thới Nhất, Quận 12, TPHCM</t>
  </si>
  <si>
    <t>26 Khu Phố 6A, Phường Tân Thới Nhất, Quận 12, Tphcm</t>
  </si>
  <si>
    <t>26 Khu Phố 6A</t>
  </si>
  <si>
    <t>19T40524</t>
  </si>
  <si>
    <t>19000403</t>
  </si>
  <si>
    <t>Thái Hồng</t>
  </si>
  <si>
    <t>10/11/2004</t>
  </si>
  <si>
    <t>70 đường số 1, phường 10, quận Tân Bình, TP.HCM</t>
  </si>
  <si>
    <t>70 Đường Số 1, Phường 10, Quận Tân Bình, Tp.Hcm</t>
  </si>
  <si>
    <t>70 Đường Số 1</t>
  </si>
  <si>
    <t>19T40886</t>
  </si>
  <si>
    <t>19000404</t>
  </si>
  <si>
    <t>Lê Tấn</t>
  </si>
  <si>
    <t>17/08/1999</t>
  </si>
  <si>
    <t>SV 4797938018104</t>
  </si>
  <si>
    <t>87/44/72 Đinh Tiên Hoàng, phường 3, quận Bình Thạnh, TP. Hồ Chí Minh</t>
  </si>
  <si>
    <t>87/44/72 Đinh Tiên Hoàng, Phường 3, Quận Bình Thạnh, Tp. Hồ Chí Minh</t>
  </si>
  <si>
    <t>87/44/72 Đinh Tiên Hoàng</t>
  </si>
  <si>
    <t>025828794</t>
  </si>
  <si>
    <t>TTGDTX Quận 3</t>
  </si>
  <si>
    <t>19C10834</t>
  </si>
  <si>
    <t>19000405</t>
  </si>
  <si>
    <t>Nguyễn Đoàn Nguyên</t>
  </si>
  <si>
    <t>31/05/2003</t>
  </si>
  <si>
    <t>315/7 Hồng Lạc, phường 10, quận Tân Bình, TP. Hồ Chí Minh</t>
  </si>
  <si>
    <t>315/7 Hồng Lạc, Phường 10, Quận Tân Bình, Tp. Hồ Chí Minh</t>
  </si>
  <si>
    <t>315/7 Hồng Lạc</t>
  </si>
  <si>
    <t>079203033487</t>
  </si>
  <si>
    <t>19T40817</t>
  </si>
  <si>
    <t>19000406</t>
  </si>
  <si>
    <t>Nguyễn Thuận</t>
  </si>
  <si>
    <t>04/09/2000</t>
  </si>
  <si>
    <t>GD 4797929966001</t>
  </si>
  <si>
    <t>105 Trương Đăng Quế, phường 3, quận Gò Vấp, TP. Hồ Chí Minh</t>
  </si>
  <si>
    <t>105 Trương Đăng Quế, Phường 3, Quận Gò Vấp, Tp. Hồ Chí Minh</t>
  </si>
  <si>
    <t>105 Trương Đăng Quế</t>
  </si>
  <si>
    <t>026004150</t>
  </si>
  <si>
    <t>THPT Gò Vấp</t>
  </si>
  <si>
    <t>19C10757</t>
  </si>
  <si>
    <t>19000407</t>
  </si>
  <si>
    <t>xã Quỳnh Hội, huyện Quỳnh Phụ, tỉnh Thái Bình</t>
  </si>
  <si>
    <t>,Xã Quỳnh Hội, Huyện Quỳnh Phụ, Tỉnh Thái Bình</t>
  </si>
  <si>
    <t>Xã Quỳnh Hội</t>
  </si>
  <si>
    <t xml:space="preserve"> Huyện Quỳnh Phụ</t>
  </si>
  <si>
    <t>Huyện Quỳnh Phụ</t>
  </si>
  <si>
    <t>19T40887</t>
  </si>
  <si>
    <t>19000408</t>
  </si>
  <si>
    <t>Xã Diễn Yên, huyện Diễn Châu, tỉnh Nghệ An</t>
  </si>
  <si>
    <t>,Xã Diễn Yên, Huyện Diễn Châu, Tỉnh Nghệ An</t>
  </si>
  <si>
    <t>Xã Diễn Yên</t>
  </si>
  <si>
    <t xml:space="preserve"> Huyện Diễn Châu</t>
  </si>
  <si>
    <t>Huyện Diễn Châu</t>
  </si>
  <si>
    <t>19T40252</t>
  </si>
  <si>
    <t>19000409</t>
  </si>
  <si>
    <t>Trầm Gia</t>
  </si>
  <si>
    <t>HS4797932826785</t>
  </si>
  <si>
    <t>236/14 Thái Phiên,  phường 8, quận 11, TP.HCM</t>
  </si>
  <si>
    <t>236/14 Thái Phiên,  Phường 8, Quận 11, Tp.Hcm</t>
  </si>
  <si>
    <t>236/14 Thái Phiên</t>
  </si>
  <si>
    <t xml:space="preserve">  Phường 8</t>
  </si>
  <si>
    <t>079204007645</t>
  </si>
  <si>
    <t>19T40874</t>
  </si>
  <si>
    <t>19000410</t>
  </si>
  <si>
    <t>04/03/2004</t>
  </si>
  <si>
    <t>40 Ba Gia, Phường 7, Qquận Tân Bình, Tp.HCM</t>
  </si>
  <si>
    <t>40 Ba Gia, Phường 7, Quận Tân Bình, Tp.HCM</t>
  </si>
  <si>
    <t>40 Ba Gia, Phường 7, Qquận Tân Bình, Tp.Hcm</t>
  </si>
  <si>
    <t>40 Ba Gia</t>
  </si>
  <si>
    <t xml:space="preserve"> Qquận Tân Bình</t>
  </si>
  <si>
    <t>06/11/2019</t>
  </si>
  <si>
    <t>19T40446</t>
  </si>
  <si>
    <t>19000411</t>
  </si>
  <si>
    <t>Trần</t>
  </si>
  <si>
    <t>Hoàn</t>
  </si>
  <si>
    <t>25/02/2004</t>
  </si>
  <si>
    <t>Xóm 2 , Xã Diễm Hùng ,Huyện Diễm Châu, Tỉnh Nghệ An</t>
  </si>
  <si>
    <t>65/11 DUONG SO 12, BHH.A, BÌNH TÂN, Tp.HCM</t>
  </si>
  <si>
    <t xml:space="preserve">Xóm 2 </t>
  </si>
  <si>
    <t xml:space="preserve"> Xã Diễm Hùng </t>
  </si>
  <si>
    <t>Huyện Diễm Châu</t>
  </si>
  <si>
    <t>26/05/2019</t>
  </si>
  <si>
    <t>CA Tỉnh Nghệ An</t>
  </si>
  <si>
    <t>19T40804</t>
  </si>
  <si>
    <t>19000412</t>
  </si>
  <si>
    <t>Lê Thanh</t>
  </si>
  <si>
    <t>03/03/2004</t>
  </si>
  <si>
    <t>Thôn Xuân Hòa, xã Đức Minh, huyện Đăk Mil, Tỉnh Đăk Nông</t>
  </si>
  <si>
    <t>Thôn Xuân Hòa, Xã Đức Minh, Huyện Đăk Mil, Tỉnh Đăk Nông</t>
  </si>
  <si>
    <t>Thôn Xuân Hòa</t>
  </si>
  <si>
    <t xml:space="preserve"> Xã Đức Minh</t>
  </si>
  <si>
    <t xml:space="preserve"> Huyện Đăk Mil</t>
  </si>
  <si>
    <t>Huyện Đăk Mil</t>
  </si>
  <si>
    <t>19T40821</t>
  </si>
  <si>
    <t>19000413</t>
  </si>
  <si>
    <t>Lê Quốc</t>
  </si>
  <si>
    <t>thôn Phú An, xã Iale, huyện Chư Pưh,Tỉnh Gia Lai</t>
  </si>
  <si>
    <t>137 PHÂN ANH, BINH TRI DONG, QUAN BINH TAN</t>
  </si>
  <si>
    <t>Thôn Phú An, Xã Iale, Huyện Chư Pưh,Tỉnh Gia Lai</t>
  </si>
  <si>
    <t>Thôn Phú An</t>
  </si>
  <si>
    <t xml:space="preserve"> Xã Iale</t>
  </si>
  <si>
    <t xml:space="preserve"> Huyện Chư Pưh</t>
  </si>
  <si>
    <t>Tỉnh Gia Lai</t>
  </si>
  <si>
    <t>06/05/2019</t>
  </si>
  <si>
    <t>CA GIA LAI</t>
  </si>
  <si>
    <t>Huyện Chư Pưh</t>
  </si>
  <si>
    <t>19T40737</t>
  </si>
  <si>
    <t>19000414</t>
  </si>
  <si>
    <t>29/08/2000</t>
  </si>
  <si>
    <t>33/47 Nguyễn Đình Chính, phường 15, quận Phú Nhuận, TP.HCM</t>
  </si>
  <si>
    <t>33/47 Nguyễn Đình Chính, Phường 15, Quận Phú Nhuận, Tp.Hcm</t>
  </si>
  <si>
    <t>33/47 Nguyễn Đình Chính</t>
  </si>
  <si>
    <t>15/03/2017</t>
  </si>
  <si>
    <t>19T40624</t>
  </si>
  <si>
    <t>19000415</t>
  </si>
  <si>
    <t>Đặng Lê Anh</t>
  </si>
  <si>
    <t>10/10/2004</t>
  </si>
  <si>
    <t>958/57/17/12 Lạc Long Quân, phường 8, quận Tân Bình, TP.HCM</t>
  </si>
  <si>
    <t>958/57/17/12 Lạc Long Quân, Phường 8, Quận Tân Bình, Tp.Hcm</t>
  </si>
  <si>
    <t>958/57/17/12 Lạc Long Quân</t>
  </si>
  <si>
    <t>22/10/2018</t>
  </si>
  <si>
    <t>19T40898</t>
  </si>
  <si>
    <t>19000416</t>
  </si>
  <si>
    <t>Huỳnh Minh</t>
  </si>
  <si>
    <t>69/45 - 47 Nguyễn Cửu Đàm, P.Tân Sơn Nhì, Q. Tân Phú, TPHCM</t>
  </si>
  <si>
    <t>69/45 - 47 Nguyễn Cửu Đàm, P.Tân Sơn Nhì, Q. Tân Phú, Tphcm</t>
  </si>
  <si>
    <t>69/45 - 47 Nguyễn Cửu Đàm</t>
  </si>
  <si>
    <t xml:space="preserve"> P.Tân Sơn Nhì</t>
  </si>
  <si>
    <t>01/06/2018</t>
  </si>
  <si>
    <t>19T40369</t>
  </si>
  <si>
    <t>19000417</t>
  </si>
  <si>
    <t>12/03/2004</t>
  </si>
  <si>
    <t>19T4-CNÔ3</t>
  </si>
  <si>
    <t>227/19A Lạc Long Quân, P.3, Q.11, TPHCM</t>
  </si>
  <si>
    <t>227/19A Lạc Long Quân, P.3, Q.11, Tphcm</t>
  </si>
  <si>
    <t>227/19A Lạc Long Quân</t>
  </si>
  <si>
    <t>19T40280</t>
  </si>
  <si>
    <t>19000418</t>
  </si>
  <si>
    <t>Đặng Thị Thanh</t>
  </si>
  <si>
    <t>04/11/2003</t>
  </si>
  <si>
    <t>3/18/2  đường 458, ấp Thạnh An, Trung An, Củ chi, TP. HCM</t>
  </si>
  <si>
    <t>3/18/2  Đường 458, Ấp Thạnh An, Trung An, Củ Chi, Tp. Hcm</t>
  </si>
  <si>
    <t>3/18/2  Đường 458 Ấp Thạnh An</t>
  </si>
  <si>
    <t xml:space="preserve"> Trung An</t>
  </si>
  <si>
    <t>18/07/2018</t>
  </si>
  <si>
    <t>19T40257</t>
  </si>
  <si>
    <t>19000419</t>
  </si>
  <si>
    <t>Bùi Ngọc Đại</t>
  </si>
  <si>
    <t>07/09/2000</t>
  </si>
  <si>
    <t>Số nhà 2, có đường 30, Tổ 6, Thôn 1, xã Mepu, huyện Đức Linh, tỉnh Bình Thuận</t>
  </si>
  <si>
    <t>Số Nhà 2 Có Đường 30 Tổ 6 Thôn 1, Xã Mepu, Huyện Đức Linh, Tỉnh Bình Thuận</t>
  </si>
  <si>
    <t>Số Nhà 2 Có Đường 30 Tổ 6 Thôn 1</t>
  </si>
  <si>
    <t xml:space="preserve"> Xã Mepu</t>
  </si>
  <si>
    <t>02/10/2014</t>
  </si>
  <si>
    <t>CA. Tỉnh Bình Thuận</t>
  </si>
  <si>
    <t>19T40083</t>
  </si>
  <si>
    <t>19000420</t>
  </si>
  <si>
    <t>Trần Cao Thái</t>
  </si>
  <si>
    <t>06/07/2004</t>
  </si>
  <si>
    <t>362/14 Nguyễn Đình Chiểu, Phường 4, Quận 3, TP.HCM</t>
  </si>
  <si>
    <t>362/14 Nguyễn Đình Chiểu, Phường 4, Quận 3, Tp.Hcm</t>
  </si>
  <si>
    <t>362/14 Nguyễn Đình Chiểu</t>
  </si>
  <si>
    <t>19T40899</t>
  </si>
  <si>
    <t>19000421</t>
  </si>
  <si>
    <t>Đỗ Phát</t>
  </si>
  <si>
    <t>437/1A Hoàng Văn Thụ, phường 4, quận Tân Bình, TP. Hồ Chí Minh</t>
  </si>
  <si>
    <t>437/1A Hoàng Văn Thụ, Phường 4, Quận Tân Bình, Tp. Hồ Chí Minh</t>
  </si>
  <si>
    <t>437/1A Hoàng Văn Thụ</t>
  </si>
  <si>
    <t>19T40900</t>
  </si>
  <si>
    <t>19000422</t>
  </si>
  <si>
    <t>đội 7, xã Xuân Thịnh, huyện Triệu Sơn, tỉnh Thanh Hóa</t>
  </si>
  <si>
    <t>Tổ 2, Ấp Xóm Đồng Tâm, Xã Tân Phú Trung, Huyện Củ Chi, Tp.HCM</t>
  </si>
  <si>
    <t>Đội 7, Xã Xuân Thịnh, Huyện Triệu Sơn, Tỉnh Thanh Hóa</t>
  </si>
  <si>
    <t>Đội 7</t>
  </si>
  <si>
    <t xml:space="preserve"> Xã Xuân Thịnh</t>
  </si>
  <si>
    <t xml:space="preserve"> Huyện Triệu Sơn</t>
  </si>
  <si>
    <t>Huyện Triệu Sơn</t>
  </si>
  <si>
    <t>19T40739</t>
  </si>
  <si>
    <t>12/06/2019</t>
  </si>
  <si>
    <t>19000423</t>
  </si>
  <si>
    <t>22/02/2001</t>
  </si>
  <si>
    <t>Xã Lương Bình, Huyện Bến Lức, Tỉnh Long An</t>
  </si>
  <si>
    <t>,Xã Lương Bình, Huyện Bến Lức, Tỉnh Long An</t>
  </si>
  <si>
    <t>Xã Lương Bình</t>
  </si>
  <si>
    <t xml:space="preserve"> Huyện Bến Lức</t>
  </si>
  <si>
    <t>THCS&amp;THPT Lương Hòa</t>
  </si>
  <si>
    <t>Huyện Bến Lức</t>
  </si>
  <si>
    <t>19C10728</t>
  </si>
  <si>
    <t>19000424</t>
  </si>
  <si>
    <t>Đoàn Nhã</t>
  </si>
  <si>
    <t>Trân</t>
  </si>
  <si>
    <t>131/21 Tô Hiến Thành, phường 13, quận 10, TP.HCM</t>
  </si>
  <si>
    <t>131/21 Tô Hiến Thành, Phường 13, Quận 10, Tp.Hcm</t>
  </si>
  <si>
    <t>131/21 Tô Hiến Thành</t>
  </si>
  <si>
    <t>19T40902</t>
  </si>
  <si>
    <t>19000425</t>
  </si>
  <si>
    <t>Từ Minh Kiên</t>
  </si>
  <si>
    <t>01/12/2004</t>
  </si>
  <si>
    <t>766/95/26 Cách Mạng Tháng 8, phường 5, quận Tân Bình, TP.HCM</t>
  </si>
  <si>
    <t>766/95/26 Cách Mạng Tháng 8, Phường 5, Quận Tân Bình, Tp.Hcm</t>
  </si>
  <si>
    <t>766/95/26 Cách Mạng Tháng 8</t>
  </si>
  <si>
    <t>01/02/2019</t>
  </si>
  <si>
    <t>CA QUẬN TÂN BÌNH</t>
  </si>
  <si>
    <t>19T40904</t>
  </si>
  <si>
    <t>19000426</t>
  </si>
  <si>
    <t>Mai Trần Gia</t>
  </si>
  <si>
    <t>239/19 Trần Văn Đang, F.11, Q.3, TPHCM</t>
  </si>
  <si>
    <t>239/19 Trần Văn Đang, F.11, Q.3, Tphcm</t>
  </si>
  <si>
    <t>239/19 Trần Văn Đang</t>
  </si>
  <si>
    <t xml:space="preserve"> F.11</t>
  </si>
  <si>
    <t>19T40165</t>
  </si>
  <si>
    <t>19000427</t>
  </si>
  <si>
    <t>Lê Lâm Quang</t>
  </si>
  <si>
    <t>41 Võ Hoành, phường Phú Thọ Hòa, quận Tân Phú, TP.HCM</t>
  </si>
  <si>
    <t>60 Đô Đốc Lộc , Tân Quý  , Tân Phú , Tp.HCM</t>
  </si>
  <si>
    <t>41 Võ Hoành, Phường Phú Thọ Hòa, Quận Tân Phú, Tp.Hcm</t>
  </si>
  <si>
    <t>41 Võ Hoành</t>
  </si>
  <si>
    <t>Tp hồ chí minh</t>
  </si>
  <si>
    <t>19T40885</t>
  </si>
  <si>
    <t>19000428</t>
  </si>
  <si>
    <t>Nguyễn Trần Hoàng Công</t>
  </si>
  <si>
    <t>Danh</t>
  </si>
  <si>
    <t>14/208 Nguyễn Quang Diêu, phường Tân Quý, quận Tân Phú, TP.HCM</t>
  </si>
  <si>
    <t>14/208 Nguyễn Quang Diêu, Phường Tân Quý, Quận Tân Phú, Tp.Hcm</t>
  </si>
  <si>
    <t>14/208 Nguyễn Quang Diêu</t>
  </si>
  <si>
    <t>19T40907</t>
  </si>
  <si>
    <t>19000429</t>
  </si>
  <si>
    <t>Bùi Lê Hùng</t>
  </si>
  <si>
    <t>06/01/2003</t>
  </si>
  <si>
    <t>123/15 Huỳnh Thiện Lộc, p.Hòa Thạnh, Q.Tân Phú, TPHCM</t>
  </si>
  <si>
    <t>123/15 Huỳnh Thiện Lộc, P.Hòa Thạnh, Q.Tân Phú, Tphcm</t>
  </si>
  <si>
    <t>123/15 Huỳnh Thiện Lộc</t>
  </si>
  <si>
    <t xml:space="preserve"> P.Hòa Thạnh</t>
  </si>
  <si>
    <t>19T40134</t>
  </si>
  <si>
    <t>19000430</t>
  </si>
  <si>
    <t>Trương Bảo</t>
  </si>
  <si>
    <t>Nghi</t>
  </si>
  <si>
    <t>727 Lạc Long Quân, phường 10, quận Tân Bình, TP.HCM</t>
  </si>
  <si>
    <t>727 Lạc Long Quân, Phường 10, Quận Tân Bình, Tp.Hcm</t>
  </si>
  <si>
    <t>727 Lạc Long Quân</t>
  </si>
  <si>
    <t>19T40910</t>
  </si>
  <si>
    <t>19000431</t>
  </si>
  <si>
    <t>Nguyễn Phúc Anh</t>
  </si>
  <si>
    <t>16/08/2004</t>
  </si>
  <si>
    <t>137/1 ấp Thân Bình, xã Thân Cửu Nghĩa, huyện Châu Thành, tỉnh Tiền Giang</t>
  </si>
  <si>
    <t>137/1 Ấp Thân Bình, Xã Thân Cửu Nghĩa, Huyện Châu Thành, Tỉnh Tiền Giang</t>
  </si>
  <si>
    <t>137/1 Ấp Thân Bình</t>
  </si>
  <si>
    <t xml:space="preserve"> Xã Thân Cửu Nghĩa</t>
  </si>
  <si>
    <t>19T40911</t>
  </si>
  <si>
    <t>19000432</t>
  </si>
  <si>
    <t>Lâm Hoàng</t>
  </si>
  <si>
    <t>13/11/2002</t>
  </si>
  <si>
    <t>106/719g  Nguyễn Kiệm, Phường 3, Quận Gò Vấp, TP.HCM</t>
  </si>
  <si>
    <t>106/719G  Nguyễn Kiệm, Phường 3, Quận Gò Vấp, Tp.Hcm</t>
  </si>
  <si>
    <t>106/719G  Nguyễn Kiệm</t>
  </si>
  <si>
    <t>19T40918</t>
  </si>
  <si>
    <t>Nguyễn Chí</t>
  </si>
  <si>
    <t>20/06/2003</t>
  </si>
  <si>
    <t>78/3 khu phố 2, phường Tân Thới Nhất, Quận 12, TP.HCM</t>
  </si>
  <si>
    <t>78/3 Khu Phố 2</t>
  </si>
  <si>
    <t>19T40919</t>
  </si>
  <si>
    <t>19000433</t>
  </si>
  <si>
    <t>Quách Vĩnh</t>
  </si>
  <si>
    <t>28/02/2000</t>
  </si>
  <si>
    <t>26 Ấp Trà Lây 2, xã Thuận Hưng, huyện Mỹ Tú, tỉnh Sóc Trăng</t>
  </si>
  <si>
    <t>26 Ấp Trà Lây 2</t>
  </si>
  <si>
    <t xml:space="preserve"> Xã Thuận Hưng</t>
  </si>
  <si>
    <t xml:space="preserve"> Huyện Mỹ Tú</t>
  </si>
  <si>
    <t>THPT Hoàng Diệu</t>
  </si>
  <si>
    <t>Huyện Mỹ Tú</t>
  </si>
  <si>
    <t>19C10866</t>
  </si>
  <si>
    <t>19000434</t>
  </si>
  <si>
    <t>thôn An Thuận, Xã An Ninh Đông, huyện Đức Hòa, tỉnh Long An</t>
  </si>
  <si>
    <t>Thôn An Thuận</t>
  </si>
  <si>
    <t xml:space="preserve"> Xã An Ninh Đông</t>
  </si>
  <si>
    <t xml:space="preserve"> Huyện Đức Hòa</t>
  </si>
  <si>
    <t>Huyện Đức Hoà</t>
  </si>
  <si>
    <t>19T40920</t>
  </si>
  <si>
    <t>19000435</t>
  </si>
  <si>
    <t>Nguyễn Huy</t>
  </si>
  <si>
    <t>thôn 4, xã EaÔ, huyện EaKar, Đắk Lắk</t>
  </si>
  <si>
    <t>Thôn 4</t>
  </si>
  <si>
    <t xml:space="preserve"> Xã Eaô</t>
  </si>
  <si>
    <t xml:space="preserve"> Huyện Eakar</t>
  </si>
  <si>
    <t xml:space="preserve"> Đắk Lắk</t>
  </si>
  <si>
    <t>19T40719</t>
  </si>
  <si>
    <t>19000436</t>
  </si>
  <si>
    <t>Bùi Bách</t>
  </si>
  <si>
    <t>09/05/2004</t>
  </si>
  <si>
    <t>TAN LAC, HOA BINH</t>
  </si>
  <si>
    <t>số 7, đường số 7, Khu phố 5, phường An Lạc A, quận Bình Tân, TP.HCM</t>
  </si>
  <si>
    <t>36/6 đường sos 4A, phường an lạc A, quận bình tân</t>
  </si>
  <si>
    <t>Số 7 Đường Số 7 Khu Phố 5</t>
  </si>
  <si>
    <t>24/10/2019</t>
  </si>
  <si>
    <t>CA QUAN BINH TAN</t>
  </si>
  <si>
    <t>19T40769</t>
  </si>
  <si>
    <t>19000437</t>
  </si>
  <si>
    <t>QUANG NGAI</t>
  </si>
  <si>
    <t>Công Giáo</t>
  </si>
  <si>
    <t>08/10/2018</t>
  </si>
  <si>
    <t>19000438</t>
  </si>
  <si>
    <t>Võ Thị Kiều</t>
  </si>
  <si>
    <t>My</t>
  </si>
  <si>
    <t>16/03/2003</t>
  </si>
  <si>
    <t>Ấp Hiền Đức, xã Phước Thái, huyện Long Thành, tỉnh Đồng Nai</t>
  </si>
  <si>
    <t>Ấp Hiền Đức</t>
  </si>
  <si>
    <t xml:space="preserve"> Xã Phước Thái</t>
  </si>
  <si>
    <t xml:space="preserve"> Huyện Long Thành</t>
  </si>
  <si>
    <t>Huyện Long Thành</t>
  </si>
  <si>
    <t>19T40923</t>
  </si>
  <si>
    <t>19000439</t>
  </si>
  <si>
    <t>Bùi Nguyễn Tiến</t>
  </si>
  <si>
    <t>25/12/2001</t>
  </si>
  <si>
    <t>33/38 khu phố 4 đường Phan Văn Hớn, Phường Tân Thới Nhất, Quận 12, TP.HCM</t>
  </si>
  <si>
    <t>33/38 Khu Phố 4 Đường Phan Văn Hớn</t>
  </si>
  <si>
    <t>THPT Phạm Văn Sáng</t>
  </si>
  <si>
    <t>19C10593</t>
  </si>
  <si>
    <t>19000440</t>
  </si>
  <si>
    <t>12/12/2004</t>
  </si>
  <si>
    <t>19T4-CKL1</t>
  </si>
  <si>
    <t>345/30 Tân Kỳ Tân Quý, phường Tân Quý, quận Tân Phú, TP.HCM</t>
  </si>
  <si>
    <t>345/30 Tân Kỳ Tân Quý</t>
  </si>
  <si>
    <t>19T40850</t>
  </si>
  <si>
    <t>13/06/2019</t>
  </si>
  <si>
    <t>19000441</t>
  </si>
  <si>
    <t>463B/48A Cách Mạng Tháng 8, phường 13, quận 10, TP.HCM</t>
  </si>
  <si>
    <t>463B/48A Cách Mạng Tháng 8</t>
  </si>
  <si>
    <t>19T40233</t>
  </si>
  <si>
    <t>19000442</t>
  </si>
  <si>
    <t>08/05/2004</t>
  </si>
  <si>
    <t>Bạc Liêu</t>
  </si>
  <si>
    <t>140/2 ấp Giồng Nhãn, xã Hiệp Thành, TP. Bạc Liêu, tỉnh Bạc Liêu</t>
  </si>
  <si>
    <t>140/2 Ấp Giồng Nhãn</t>
  </si>
  <si>
    <t xml:space="preserve"> Xã Hiệp Thành</t>
  </si>
  <si>
    <t xml:space="preserve"> Tp. Bạc Liêu</t>
  </si>
  <si>
    <t xml:space="preserve"> Tỉnh Bạc Liêu</t>
  </si>
  <si>
    <t>Thành phố Bạc Liêu</t>
  </si>
  <si>
    <t>19T40934</t>
  </si>
  <si>
    <t>19000443</t>
  </si>
  <si>
    <t>Hồ Thanh</t>
  </si>
  <si>
    <t>20/08/1994</t>
  </si>
  <si>
    <t>571/30 CMT8, phường 15, quận 10, TP.HCM</t>
  </si>
  <si>
    <t>571/30 Cmt8</t>
  </si>
  <si>
    <t>THPT Nguyễn An Ninh</t>
  </si>
  <si>
    <t>19C10821</t>
  </si>
  <si>
    <t>19000444</t>
  </si>
  <si>
    <t>Cấn Thanh</t>
  </si>
  <si>
    <t>Thái</t>
  </si>
  <si>
    <t>30/06/2004</t>
  </si>
  <si>
    <t>Tổ 2, Ấp Láng Cát, Xã Tân Phú Trung, Huyện Củ Chi, TPHCM</t>
  </si>
  <si>
    <t>Tổ 2 Ấp Láng Cát</t>
  </si>
  <si>
    <t xml:space="preserve"> Xã Tân Phú Trung</t>
  </si>
  <si>
    <t>19T40307</t>
  </si>
  <si>
    <t>19000445</t>
  </si>
  <si>
    <t>Lai Phụng</t>
  </si>
  <si>
    <t>237/9 Trịnh Đình Trọng, phường Phú Trung, quận Tân Phú, TP.HCM</t>
  </si>
  <si>
    <t>237/9 Trịnh Đình Trọng</t>
  </si>
  <si>
    <t>19T40935</t>
  </si>
  <si>
    <t>19000446</t>
  </si>
  <si>
    <t>Phan Thị Kim</t>
  </si>
  <si>
    <t>13/04/2002</t>
  </si>
  <si>
    <t>99 đường 2 Ấp 3, xã Xuân Hào, huyện Xuân Lộc, tỉnh Đồng Nai</t>
  </si>
  <si>
    <t>99 Đường 2 Ấp 3</t>
  </si>
  <si>
    <t xml:space="preserve"> Xã Xuân Hào</t>
  </si>
  <si>
    <t>19T40937</t>
  </si>
  <si>
    <t>19000447</t>
  </si>
  <si>
    <t>Phùng Bảo</t>
  </si>
  <si>
    <t>19/10/2004</t>
  </si>
  <si>
    <t>156/61 Ấp Chiến Lược, Phường Bình Trị Đông, Quận Bình Tân, Tp.HCM</t>
  </si>
  <si>
    <t>156/61 Ấp Chiến Lược</t>
  </si>
  <si>
    <t xml:space="preserve"> Phường Bình Trị Đông</t>
  </si>
  <si>
    <t>19T40704</t>
  </si>
  <si>
    <t>19000448</t>
  </si>
  <si>
    <t>20/16/14, phường Bình Hưng Hòa A, quận Bình Tân, TP. Hồ Chí Minh</t>
  </si>
  <si>
    <t>20/16/14</t>
  </si>
  <si>
    <t>19T40861</t>
  </si>
  <si>
    <t>19000449</t>
  </si>
  <si>
    <t>21/07/2000</t>
  </si>
  <si>
    <t>98B, Đường Số 11, phường Trường Thọ, quận Thủ Đức, TP.HCM</t>
  </si>
  <si>
    <t>98B Đường Số 11</t>
  </si>
  <si>
    <t xml:space="preserve"> Phường Trường Thọ</t>
  </si>
  <si>
    <t xml:space="preserve"> Quận Thủ Đức</t>
  </si>
  <si>
    <t>THPT Vũng Tàu</t>
  </si>
  <si>
    <t>19C10448</t>
  </si>
  <si>
    <t>19000450</t>
  </si>
  <si>
    <t>Ngô Nguyễn Trung</t>
  </si>
  <si>
    <t>21/02/2004</t>
  </si>
  <si>
    <t>Phật Giáo</t>
  </si>
  <si>
    <t>17/6 Đường Trương Vương 2, ấp Trung Chánh 2, xã Trung Chánh, huyện Hóc Môn, TP.HCM</t>
  </si>
  <si>
    <t>17/6 Đường Trương Vương 2, Huyện Hóc Môn</t>
  </si>
  <si>
    <t>17/6 Đường Trương Vương 2 Ấp Trung Chánh 2</t>
  </si>
  <si>
    <t xml:space="preserve"> Xã Trung Chánh</t>
  </si>
  <si>
    <t>27/03/2019</t>
  </si>
  <si>
    <t>CATP</t>
  </si>
  <si>
    <t>19T40271</t>
  </si>
  <si>
    <t>19000451</t>
  </si>
  <si>
    <t>Nguyễn Hoài</t>
  </si>
  <si>
    <t>29/09/2004</t>
  </si>
  <si>
    <t>15/70C/2 Hòa Bình, phường 3, phường 11, Tp.HCM</t>
  </si>
  <si>
    <t>15/70C/2 Hòa Bình</t>
  </si>
  <si>
    <t>19T40681</t>
  </si>
  <si>
    <t>19000452</t>
  </si>
  <si>
    <t>143 Huỳnh Văn Nghệ, P.12, Q.Gò Vấp, TP.HCM</t>
  </si>
  <si>
    <t>143 Huỳnh Văn Nghệ</t>
  </si>
  <si>
    <t>19T40406</t>
  </si>
  <si>
    <t>19000453</t>
  </si>
  <si>
    <t>26/10/2003</t>
  </si>
  <si>
    <t>870/30/11/13 Lạc Long Quân, phường 8, Q.Tân Bình, TPHCM</t>
  </si>
  <si>
    <t>870/30/11/13 Lạc Long Quân</t>
  </si>
  <si>
    <t>19T40150</t>
  </si>
  <si>
    <t>19000454</t>
  </si>
  <si>
    <t>Lê Hải</t>
  </si>
  <si>
    <t>06/04/2004</t>
  </si>
  <si>
    <t>Ấp Hiệp Tùng, xã Hiệp Tùng, huyện Năm Căn, tỉnh Cà Mau</t>
  </si>
  <si>
    <t>Ấp Hiệp Tùng</t>
  </si>
  <si>
    <t xml:space="preserve"> Xã Hiệp Tùng</t>
  </si>
  <si>
    <t xml:space="preserve"> Huyện Năm Căn</t>
  </si>
  <si>
    <t>Huyện Năm Căn</t>
  </si>
  <si>
    <t>19T40101</t>
  </si>
  <si>
    <t>19000455</t>
  </si>
  <si>
    <t>121 Quang Trung, phường Phan Bội Châu, quận Hồng Bàng, TP. Hải Phòng</t>
  </si>
  <si>
    <t>121 Quang Trung</t>
  </si>
  <si>
    <t xml:space="preserve"> Phường Phan Bội Châu</t>
  </si>
  <si>
    <t xml:space="preserve"> Quận Hồng Bàng</t>
  </si>
  <si>
    <t xml:space="preserve"> Tp. Hải Phòng</t>
  </si>
  <si>
    <t>Quận Hồng Bàng</t>
  </si>
  <si>
    <t>19T40943</t>
  </si>
  <si>
    <t>19000456</t>
  </si>
  <si>
    <t>133/66/7 Ni Sư Huỳnh Liên, P.10, Q. Tân Bình, TPHCM</t>
  </si>
  <si>
    <t>133/66/7 Ni Sư Huỳnh Liên</t>
  </si>
  <si>
    <t>19T40823</t>
  </si>
  <si>
    <t>19000457</t>
  </si>
  <si>
    <t>Trần Văn</t>
  </si>
  <si>
    <t>11/04/2002</t>
  </si>
  <si>
    <t>337/F6, Âu Cơ, phường 10, quận Tân Bình, TPHCM</t>
  </si>
  <si>
    <t>337/F6  Âu Cơ</t>
  </si>
  <si>
    <t>19T40717</t>
  </si>
  <si>
    <t>19000458</t>
  </si>
  <si>
    <t>Cún Chạc</t>
  </si>
  <si>
    <t>Hỷ</t>
  </si>
  <si>
    <t>17/10/2004</t>
  </si>
  <si>
    <t>374/5/24 Âu Cơ, Phường 10, Quận Tân Bình, TP.HCM</t>
  </si>
  <si>
    <t>374/5/24 Âu Cơ</t>
  </si>
  <si>
    <t>19T40734</t>
  </si>
  <si>
    <t>19000459</t>
  </si>
  <si>
    <t>Thùy</t>
  </si>
  <si>
    <t>28/11/2003</t>
  </si>
  <si>
    <t>667 Lý Thường Kiệt, P.11, Q.Tân Bình, TPHCM</t>
  </si>
  <si>
    <t>667 Lý Thường Kiệt</t>
  </si>
  <si>
    <t>19T40438</t>
  </si>
  <si>
    <t>19000460</t>
  </si>
  <si>
    <t>Phạm Quốc</t>
  </si>
  <si>
    <t>11/02/2003</t>
  </si>
  <si>
    <t>Ấp 2, xã Bưng Riềng, huyện Xuyên Mộc, tỉnh Bà Rịa - Vũng Tàu</t>
  </si>
  <si>
    <t>Ấp 2 Xã Bưng Riềng</t>
  </si>
  <si>
    <t xml:space="preserve"> Tỉnh Bà Rịa </t>
  </si>
  <si>
    <t xml:space="preserve"> Vũng Tàu</t>
  </si>
  <si>
    <t>19T40947</t>
  </si>
  <si>
    <t>19000461</t>
  </si>
  <si>
    <t>Phạm Tú</t>
  </si>
  <si>
    <t>19T40949</t>
  </si>
  <si>
    <t>19000462</t>
  </si>
  <si>
    <t>Huỳnh</t>
  </si>
  <si>
    <t>Khương</t>
  </si>
  <si>
    <t>11/08/2004</t>
  </si>
  <si>
    <t>74/9 Đặng Minh Trứ, phường 10, quận Tân Bình, TPHCM</t>
  </si>
  <si>
    <t>74/9 Đặng Minh Trứ</t>
  </si>
  <si>
    <t>19T40437</t>
  </si>
  <si>
    <t>19000463</t>
  </si>
  <si>
    <t>Hồ Hoàng Mạnh</t>
  </si>
  <si>
    <t>Du</t>
  </si>
  <si>
    <t>870/30/30 Lạc Long Quân, phường 8, quận Tân Bình, TP.HCM</t>
  </si>
  <si>
    <t>870/30/30 Lạc Long Quân</t>
  </si>
  <si>
    <t>19T40945</t>
  </si>
  <si>
    <t>19000464</t>
  </si>
  <si>
    <t>Thái Đắc Duy</t>
  </si>
  <si>
    <t>6/2 Thái Phiên, phường 16, quận 11, TP.HCM</t>
  </si>
  <si>
    <t>6/2 Thái Phiên</t>
  </si>
  <si>
    <t>19T40856</t>
  </si>
  <si>
    <t>19000465</t>
  </si>
  <si>
    <t>Võ Trọng</t>
  </si>
  <si>
    <t>Nguyễn</t>
  </si>
  <si>
    <t>Rạch Chèo, huyện Phú Tân, tỉnh Cà Mau</t>
  </si>
  <si>
    <t>Rạch Chèo</t>
  </si>
  <si>
    <t xml:space="preserve"> Huyện Phú Tân</t>
  </si>
  <si>
    <t>Huyện Phú Tân</t>
  </si>
  <si>
    <t>19T40950</t>
  </si>
  <si>
    <t>19000466</t>
  </si>
  <si>
    <t>Nguyễn Trần Anh</t>
  </si>
  <si>
    <t>100/7 Hồng Lạc, phường 11, quận Tân Bình, TP.HCM</t>
  </si>
  <si>
    <t>100/7 Hồng Lạc</t>
  </si>
  <si>
    <t>19T40952</t>
  </si>
  <si>
    <t>19000467</t>
  </si>
  <si>
    <t>Hải</t>
  </si>
  <si>
    <t>11/06/2004</t>
  </si>
  <si>
    <t>140- đường bờ kè, chợ rạch chèo, xã rạch chèo, huyện phú tân, tỉnh cà mau</t>
  </si>
  <si>
    <t>140 Đường Bờ Kè Chợ Rạch Chèo</t>
  </si>
  <si>
    <t xml:space="preserve"> Xã Rạch Chèo</t>
  </si>
  <si>
    <t>19T40066</t>
  </si>
  <si>
    <t>19000468</t>
  </si>
  <si>
    <t>Trương Thành</t>
  </si>
  <si>
    <t>26/09/1998</t>
  </si>
  <si>
    <t>429/3 Duy Tân, xã Bảo Vinh, TX.Long Khánh, tỉnh Đồng Nai</t>
  </si>
  <si>
    <t>429/3 Duy Tân</t>
  </si>
  <si>
    <t xml:space="preserve"> Xã Bảo Vinh</t>
  </si>
  <si>
    <t xml:space="preserve"> Tx.Long Khánh</t>
  </si>
  <si>
    <t>Thị xã Long Khánh</t>
  </si>
  <si>
    <t>19T40028</t>
  </si>
  <si>
    <t>19000469</t>
  </si>
  <si>
    <t>32 Quách Đình Bảo, phường Phú Thạnh, quận Tân Phú, TPHCM</t>
  </si>
  <si>
    <t>32 Quách Đình Bảo</t>
  </si>
  <si>
    <t>19T40958</t>
  </si>
  <si>
    <t>19000470</t>
  </si>
  <si>
    <t>Trịnh Hữu</t>
  </si>
  <si>
    <t>11/04/2004</t>
  </si>
  <si>
    <t>618/14 Cách Mạng Tháng Tháng 8, phường 11, Q.3, TPHCM</t>
  </si>
  <si>
    <t>618/14 Cách Mạng Tháng Tháng 8</t>
  </si>
  <si>
    <t>19T40121</t>
  </si>
  <si>
    <t>19000471</t>
  </si>
  <si>
    <t>Nguyễn Thế Tiến</t>
  </si>
  <si>
    <t>07/08/2004</t>
  </si>
  <si>
    <t>310 Bình Long, phường Phú Thọ Hòa, quận Tân Phú, TP. Hồ Chí Minh</t>
  </si>
  <si>
    <t>310 Bình Long</t>
  </si>
  <si>
    <t>19T40959</t>
  </si>
  <si>
    <t>19000472</t>
  </si>
  <si>
    <t>Nguyễn Sỹ</t>
  </si>
  <si>
    <t>440/26/5 Nguyễn Kiệm, phường 3, quận Phú Nhuận, Tp.HCM</t>
  </si>
  <si>
    <t>440/26/5 Nguyễn Kiệm</t>
  </si>
  <si>
    <t>19T40781</t>
  </si>
  <si>
    <t>19000473</t>
  </si>
  <si>
    <t>26/06/2001</t>
  </si>
  <si>
    <t>289, ấp bến chò, xã Thạnh Đức, huyện Gò Dầu, tỉnh Tây Ninh</t>
  </si>
  <si>
    <t>289 Ấp Bến Chò</t>
  </si>
  <si>
    <t xml:space="preserve"> Xã Thạnh Đức</t>
  </si>
  <si>
    <t xml:space="preserve"> Huyện Gò Dầu</t>
  </si>
  <si>
    <t>19T40041</t>
  </si>
  <si>
    <t>19000474</t>
  </si>
  <si>
    <t>Phan Nguyễn Ánh</t>
  </si>
  <si>
    <t>13/06/2004</t>
  </si>
  <si>
    <t>235/58 Phạm Văn Hai, phường 5, quận Tân Bình, TP. Hồ Chí Minh</t>
  </si>
  <si>
    <t>235/58 Phạm Văn Hai</t>
  </si>
  <si>
    <t>19T40966</t>
  </si>
  <si>
    <t>19000475</t>
  </si>
  <si>
    <t>266/78/2 Tô Hiến Thành, phường 15, quận 10, TP.HCM</t>
  </si>
  <si>
    <t>266/78/2 Tô Hiến Thành</t>
  </si>
  <si>
    <t>19T40818</t>
  </si>
  <si>
    <t>19000476</t>
  </si>
  <si>
    <t>Nguyễn Trường</t>
  </si>
  <si>
    <t>11/09/2004</t>
  </si>
  <si>
    <t>724 Quốc Lộ 1A, phường Bình Hưng Hòa A, quận Bình Tân, TP.HCM</t>
  </si>
  <si>
    <t>724 Quốc Lộ 1A</t>
  </si>
  <si>
    <t>19T40588</t>
  </si>
  <si>
    <t>19000477</t>
  </si>
  <si>
    <t>16/06/1999</t>
  </si>
  <si>
    <t>tổ 1, thôn 5, xã Đa Kai, huyện Đức Linh, tỉnh Bình Thuận</t>
  </si>
  <si>
    <t>Tổ 1 Thôn 5</t>
  </si>
  <si>
    <t xml:space="preserve"> Xã Đa Kai</t>
  </si>
  <si>
    <t>19T40876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</si>
</sst>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1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00"/>
    <numFmt numFmtId="165" formatCode="000"/>
    <numFmt numFmtId="166" formatCode="00000"/>
    <numFmt numFmtId="167" formatCode="_-&quot;£&quot;* #,##0_-;\-&quot;£&quot;* #,##0_-;_-&quot;£&quot;* &quot;-&quot;_-;_-@_-"/>
    <numFmt numFmtId="168" formatCode="_(* #&quot;,&quot;##0_);_(* \(#&quot;,&quot;##0\);_(* &quot;-&quot;??_);_(@_)"/>
    <numFmt numFmtId="169" formatCode="_(* #,##0_);_(* \(#,##0\);_(* &quot;-&quot;??_);_(@_)"/>
    <numFmt numFmtId="170" formatCode="&quot;\&quot;#,##0.00;[Red]&quot;\&quot;&quot;\&quot;&quot;\&quot;&quot;\&quot;&quot;\&quot;&quot;\&quot;\-#,##0.00"/>
    <numFmt numFmtId="171" formatCode="&quot;\&quot;#,##0;[Red]&quot;\&quot;&quot;\&quot;\-#,##0"/>
    <numFmt numFmtId="172" formatCode="_(&quot;$&quot;* #&quot;,&quot;##0&quot;.&quot;0000_);_(&quot;$&quot;* \(#&quot;,&quot;##0&quot;.&quot;0000\);_(&quot;$&quot;* &quot;-&quot;??_);_(@_)"/>
    <numFmt numFmtId="173" formatCode="_-&quot;£&quot;* #,##0.00_-;\-&quot;£&quot;* #,##0.00_-;_-&quot;£&quot;* &quot;-&quot;??_-;_-@_-"/>
    <numFmt numFmtId="174" formatCode="_-* #,##0_-;\-* #,##0_-;_-* &quot;-&quot;_-;_-@_-"/>
    <numFmt numFmtId="175" formatCode="_-* #&quot;,&quot;##0\ &quot;€&quot;_-;\-* #&quot;,&quot;##0\ &quot;€&quot;_-;_-* &quot;-&quot;\ &quot;€&quot;_-;_-@_-"/>
    <numFmt numFmtId="176" formatCode="_ &quot;Gs&quot;\ * #&quot;,&quot;##0_ ;_ &quot;Gs&quot;\ * \-#&quot;,&quot;##0_ ;_ &quot;Gs&quot;\ * &quot;-&quot;_ ;_ @_ "/>
    <numFmt numFmtId="177" formatCode="_-* #,##0\ &quot;F&quot;_-;\-* #,##0\ &quot;F&quot;_-;_-* &quot;-&quot;\ &quot;F&quot;_-;_-@_-"/>
    <numFmt numFmtId="178" formatCode="_(&quot;$&quot;* #&quot;,&quot;##0_);_(&quot;$&quot;* \(#&quot;,&quot;##0\);_(&quot;$&quot;* &quot;-&quot;_);_(@_)"/>
    <numFmt numFmtId="179" formatCode="_-* #,##0\ &quot;$&quot;_-;\-* #,##0\ &quot;$&quot;_-;_-* &quot;-&quot;\ &quot;$&quot;_-;_-@_-"/>
    <numFmt numFmtId="180" formatCode="_-&quot;$&quot;* #&quot;,&quot;##0_-;\-&quot;$&quot;* #&quot;,&quot;##0_-;_-&quot;$&quot;* &quot;-&quot;_-;_-@_-"/>
    <numFmt numFmtId="181" formatCode="_-&quot;€&quot;* #&quot;,&quot;##0_-;\-&quot;€&quot;* #&quot;,&quot;##0_-;_-&quot;€&quot;* &quot;-&quot;_-;_-@_-"/>
    <numFmt numFmtId="182" formatCode="_-&quot;Gs&quot;* #&quot;,&quot;##0_-;\-&quot;Gs&quot;* #&quot;,&quot;##0_-;_-&quot;Gs&quot;* &quot;-&quot;_-;_-@_-"/>
    <numFmt numFmtId="183" formatCode="_-&quot;$&quot;* #,##0_-;\-&quot;$&quot;* #,##0_-;_-&quot;$&quot;* &quot;-&quot;_-;_-@_-"/>
    <numFmt numFmtId="184" formatCode="_-&quot;$&quot;* #,##0.00_-;\-&quot;$&quot;* #,##0.00_-;_-&quot;$&quot;* &quot;-&quot;??_-;_-@_-"/>
    <numFmt numFmtId="185" formatCode="_-&quot;ñ&quot;* #,##0_-;\-&quot;ñ&quot;* #,##0_-;_-&quot;ñ&quot;* &quot;-&quot;_-;_-@_-"/>
    <numFmt numFmtId="186" formatCode="0.0000"/>
    <numFmt numFmtId="187" formatCode="_-* #&quot;,&quot;##0&quot;.&quot;00_-;\-* #&quot;,&quot;##0&quot;.&quot;00_-;_-* &quot;-&quot;??_-;_-@_-"/>
    <numFmt numFmtId="188" formatCode="_-* #,##0.00_-;\-* #,##0.00_-;_-* &quot;-&quot;??_-;_-@_-"/>
    <numFmt numFmtId="189" formatCode="_(* #&quot;,&quot;##0&quot;.&quot;00_);_(* \(#&quot;,&quot;##0&quot;.&quot;00\);_(* &quot;-&quot;??_);_(@_)"/>
    <numFmt numFmtId="190" formatCode="_-* #&quot;,&quot;##0&quot;.&quot;00\ _€_-;\-* #&quot;,&quot;##0&quot;.&quot;00\ _€_-;_-* &quot;-&quot;??\ _€_-;_-@_-"/>
    <numFmt numFmtId="191" formatCode="_ * #&quot;,&quot;##0&quot;.&quot;00_ ;_ * \-#&quot;,&quot;##0&quot;.&quot;00_ ;_ * &quot;-&quot;??_ ;_ @_ "/>
    <numFmt numFmtId="192" formatCode="_ * #,##0.00_ ;_ * \-#,##0.00_ ;_ * &quot;-&quot;??_ ;_ @_ "/>
    <numFmt numFmtId="193" formatCode="_-* #,##0.00\ _V_N_D_-;\-* #,##0.00\ _V_N_D_-;_-* &quot;-&quot;??\ _V_N_D_-;_-@_-"/>
    <numFmt numFmtId="194" formatCode="_-* #,##0.00\ _F_-;\-* #,##0.00\ _F_-;_-* &quot;-&quot;??\ _F_-;_-@_-"/>
    <numFmt numFmtId="195" formatCode="_-* #&quot;,&quot;##0&quot;.&quot;00\ _F_-;\-* #&quot;,&quot;##0&quot;.&quot;00\ _F_-;_-* &quot;-&quot;??\ _F_-;_-@_-"/>
    <numFmt numFmtId="196" formatCode="_-* #,##0.00\ _€_-;\-* #,##0.00\ _€_-;_-* &quot;-&quot;??\ _€_-;_-@_-"/>
    <numFmt numFmtId="197" formatCode="_-* #&quot;,&quot;##0&quot;.&quot;00\ _₫_-;\-* #&quot;,&quot;##0&quot;.&quot;00\ _₫_-;_-* &quot;-&quot;??\ _₫_-;_-@_-"/>
    <numFmt numFmtId="198" formatCode="_-* #,##0.00\ _ñ_-;\-* #,##0.00\ _ñ_-;_-* &quot;-&quot;??\ _ñ_-;_-@_-"/>
    <numFmt numFmtId="199" formatCode="_-* #&quot;,&quot;##0_-;\-* #&quot;,&quot;##0_-;_-* &quot;-&quot;_-;_-@_-"/>
    <numFmt numFmtId="200" formatCode="_-* #&quot;,&quot;##0&quot;.&quot;00\ &quot;F&quot;_-;\-* #&quot;,&quot;##0&quot;.&quot;00\ &quot;F&quot;_-;_-* &quot;-&quot;??\ &quot;F&quot;_-;_-@_-"/>
    <numFmt numFmtId="201" formatCode="_-* #&quot;,&quot;##0\ &quot;F&quot;_-;\-* #&quot;,&quot;##0\ &quot;F&quot;_-;_-* &quot;-&quot;\ &quot;F&quot;_-;_-@_-"/>
    <numFmt numFmtId="202" formatCode="_(&quot;$&quot;\ * #&quot;,&quot;##0_);_(&quot;$&quot;\ * \(#&quot;,&quot;##0\);_(&quot;$&quot;\ * &quot;-&quot;_);_(@_)"/>
    <numFmt numFmtId="203" formatCode="&quot;$&quot;#,##0;[Red]\-&quot;$&quot;#,##0"/>
    <numFmt numFmtId="204" formatCode="_(&quot;$&quot;\ * #,##0_);_(&quot;$&quot;\ * \(#,##0\);_(&quot;$&quot;\ * &quot;-&quot;_);_(@_)"/>
    <numFmt numFmtId="205" formatCode="&quot;$&quot;#,##0.00;[Red]\-&quot;$&quot;#,##0.00"/>
    <numFmt numFmtId="206" formatCode="_(&quot;£&quot;\ * #,##0_);_(&quot;£&quot;\ * \(#,##0\);_(&quot;£&quot;\ * &quot;-&quot;_);_(@_)"/>
    <numFmt numFmtId="207" formatCode="_-* #,##0\ &quot;ñ&quot;_-;\-* #,##0\ &quot;ñ&quot;_-;_-* &quot;-&quot;\ &quot;ñ&quot;_-;_-@_-"/>
    <numFmt numFmtId="208" formatCode="_(* #&quot;,&quot;##0_);_(* \(#&quot;,&quot;##0\);_(* &quot;-&quot;_);_(@_)"/>
    <numFmt numFmtId="209" formatCode="_-* #&quot;,&quot;##0\ _€_-;\-* #&quot;,&quot;##0\ _€_-;_-* &quot;-&quot;\ _€_-;_-@_-"/>
    <numFmt numFmtId="210" formatCode="_ * #&quot;,&quot;##0_ ;_ * \-#&quot;,&quot;##0_ ;_ * &quot;-&quot;_ ;_ @_ "/>
    <numFmt numFmtId="211" formatCode="_ * #,##0_ ;_ * \-#,##0_ ;_ * &quot;-&quot;_ ;_ @_ "/>
    <numFmt numFmtId="212" formatCode="_-* #,##0\ _V_N_D_-;\-* #,##0\ _V_N_D_-;_-* &quot;-&quot;\ _V_N_D_-;_-@_-"/>
    <numFmt numFmtId="213" formatCode="_-* #,##0\ _F_-;\-* #,##0\ _F_-;_-* &quot;-&quot;\ _F_-;_-@_-"/>
    <numFmt numFmtId="214" formatCode="_-* #&quot;,&quot;##0\ _F_-;\-* #&quot;,&quot;##0\ _F_-;_-* &quot;-&quot;\ _F_-;_-@_-"/>
    <numFmt numFmtId="215" formatCode="_-* #,##0\ _€_-;\-* #,##0\ _€_-;_-* &quot;-&quot;\ _€_-;_-@_-"/>
    <numFmt numFmtId="216" formatCode="_-* #,##0\ _$_-;\-* #,##0\ _$_-;_-* &quot;-&quot;\ _$_-;_-@_-"/>
    <numFmt numFmtId="217" formatCode="_-* #&quot;,&quot;##0\ _₫_-;\-* #&quot;,&quot;##0\ _₫_-;_-* &quot;-&quot;\ _₫_-;_-@_-"/>
    <numFmt numFmtId="218" formatCode="_-* #,##0\ _ñ_-;\-* #,##0\ _ñ_-;_-* &quot;-&quot;\ _ñ_-;_-@_-"/>
    <numFmt numFmtId="219" formatCode="&quot;SFr.&quot;\ #,##0.00;[Red]&quot;SFr.&quot;\ \-#,##0.00"/>
    <numFmt numFmtId="220" formatCode="_-* #&quot;,&quot;##0&quot;.&quot;00\ _ñ_-;\-* #&quot;,&quot;##0&quot;.&quot;00\ _ñ_-;_-* &quot;-&quot;??\ _ñ_-;_-@_-"/>
    <numFmt numFmtId="221" formatCode="_ &quot;SFr.&quot;\ * #,##0_ ;_ &quot;SFr.&quot;\ * \-#,##0_ ;_ &quot;SFr.&quot;\ * &quot;-&quot;_ ;_ @_ "/>
    <numFmt numFmtId="222" formatCode="#&quot;,&quot;##0\ &quot;ñ&quot;_);\(#&quot;,&quot;##0\ &quot;ñ&quot;\)"/>
    <numFmt numFmtId="223" formatCode="_-* #&quot;,&quot;##0\ &quot;ñ&quot;_-;\-* #&quot;,&quot;##0\ &quot;ñ&quot;_-;_-* &quot;-&quot;\ &quot;ñ&quot;_-;_-@_-"/>
    <numFmt numFmtId="224" formatCode="#&quot;,&quot;##0&quot;.&quot;0_);\(#&quot;,&quot;##0&quot;.&quot;0\)"/>
    <numFmt numFmtId="225" formatCode="_(* #&quot;,&quot;##0&quot;.&quot;0000_);_(* \(#&quot;,&quot;##0&quot;.&quot;0000\);_(* &quot;-&quot;??_);_(@_)"/>
    <numFmt numFmtId="226" formatCode="0&quot;.&quot;0%;[Red]\(0&quot;.&quot;0%\)"/>
    <numFmt numFmtId="227" formatCode="_ * #&quot;,&quot;##0&quot;.&quot;00_)&quot;£&quot;_ ;_ * \(#&quot;,&quot;##0&quot;.&quot;00\)&quot;£&quot;_ ;_ * &quot;-&quot;??_)&quot;£&quot;_ ;_ @_ "/>
    <numFmt numFmtId="228" formatCode="_-&quot;$&quot;* #&quot;,&quot;##0&quot;.&quot;00_-;\-&quot;$&quot;* #&quot;,&quot;##0&quot;.&quot;00_-;_-&quot;$&quot;* &quot;-&quot;??_-;_-@_-"/>
    <numFmt numFmtId="229" formatCode="0&quot;.&quot;0%;\(0&quot;.&quot;0%\)"/>
    <numFmt numFmtId="230" formatCode="&quot;C&quot;#,##0.00_);\(&quot;C&quot;#,##0.00\)"/>
    <numFmt numFmtId="231" formatCode="_(&quot;Z$&quot;* #,##0.00_);_(&quot;Z$&quot;* \(#,##0.00\);_(&quot;Z$&quot;* &quot;-&quot;??_);_(@_)"/>
    <numFmt numFmtId="232" formatCode="&quot;$&quot;#,##0\ ;\(&quot;$&quot;#,##0\)"/>
    <numFmt numFmtId="233" formatCode="&quot;C&quot;#,##0_);\(&quot;C&quot;#,##0\)"/>
    <numFmt numFmtId="234" formatCode="\U\S&quot;$&quot;#&quot;,&quot;##0&quot;.&quot;00;\(\U\S&quot;$&quot;#&quot;,&quot;##0&quot;.&quot;00\)"/>
    <numFmt numFmtId="235" formatCode="_-* #&quot;,&quot;##0\ _D_M_-;\-* #&quot;,&quot;##0\ _D_M_-;_-* &quot;-&quot;\ _D_M_-;_-@_-"/>
    <numFmt numFmtId="236" formatCode="_-* #&quot;,&quot;##0&quot;.&quot;00\ _D_M_-;\-* #&quot;,&quot;##0&quot;.&quot;00\ _D_M_-;_-* &quot;-&quot;??\ _D_M_-;_-@_-"/>
    <numFmt numFmtId="237" formatCode="&quot;C&quot;#,##0_);[Red]\(&quot;C&quot;#,##0\)"/>
    <numFmt numFmtId="238" formatCode="_-[$€]* #&quot;,&quot;##0&quot;.&quot;00_-;\-[$€]* #&quot;,&quot;##0&quot;.&quot;00_-;_-[$€]* &quot;-&quot;??_-;_-@_-"/>
    <numFmt numFmtId="239" formatCode="_(* #&quot;,&quot;##0&quot;.&quot;000000_);_(* \(#&quot;,&quot;##0&quot;.&quot;000000\);_(* &quot;-&quot;??_);_(@_)"/>
    <numFmt numFmtId="240" formatCode="&quot;$&quot;#&quot;,&quot;##0;\-&quot;$&quot;#&quot;,&quot;##0"/>
    <numFmt numFmtId="241" formatCode="#,###"/>
    <numFmt numFmtId="242" formatCode="#&quot;,&quot;##0\ &quot;$&quot;_);[Red]\(#&quot;,&quot;##0\ &quot;$&quot;\)"/>
    <numFmt numFmtId="243" formatCode="&quot;$&quot;###&quot;,&quot;0&quot;.&quot;00_);[Red]\(&quot;$&quot;###&quot;,&quot;0&quot;.&quot;00\)"/>
    <numFmt numFmtId="244" formatCode="_-* #,##0.00\ &quot;kr&quot;_-;\-* #,##0.00\ &quot;kr&quot;_-;_-* &quot;-&quot;??\ &quot;kr&quot;_-;_-@_-"/>
    <numFmt numFmtId="245" formatCode="_-* #,##0.00\ _k_r_-;\-* #,##0.00\ _k_r_-;_-* &quot;-&quot;??\ _k_r_-;_-@_-"/>
    <numFmt numFmtId="246" formatCode="0&quot;.&quot;00_)"/>
    <numFmt numFmtId="247" formatCode="#&quot;,&quot;##0&quot;.&quot;000_);\(#&quot;,&quot;##0&quot;.&quot;000\)"/>
    <numFmt numFmtId="248" formatCode="#&quot;,&quot;##0&quot;.&quot;00\ &quot;F&quot;;[Red]\-#&quot;,&quot;##0&quot;.&quot;00\ &quot;F&quot;"/>
    <numFmt numFmtId="249" formatCode="#,##0.00\ &quot;F&quot;;[Red]\-#,##0.00\ &quot;F&quot;"/>
    <numFmt numFmtId="250" formatCode="&quot;\&quot;#,##0;[Red]\-&quot;\&quot;#,##0"/>
    <numFmt numFmtId="251" formatCode="#&quot;,&quot;##0\ &quot;F&quot;;\-#&quot;,&quot;##0\ &quot;F&quot;"/>
    <numFmt numFmtId="252" formatCode="#&quot;,&quot;##0\ &quot;F&quot;;[Red]\-#&quot;,&quot;##0\ &quot;F&quot;"/>
    <numFmt numFmtId="253" formatCode="000&quot;,&quot;000"/>
    <numFmt numFmtId="254" formatCode="#&quot;,&quot;##0&quot;.&quot;00\ &quot;F&quot;;\-#&quot;,&quot;##0&quot;.&quot;00\ &quot;F&quot;"/>
    <numFmt numFmtId="255" formatCode="&quot;$&quot;#&quot;,&quot;##0;[Red]\-&quot;$&quot;#&quot;,&quot;##0"/>
    <numFmt numFmtId="256" formatCode="_-* #&quot;,&quot;##0\ &quot;DM&quot;_-;\-* #&quot;,&quot;##0\ &quot;DM&quot;_-;_-* &quot;-&quot;\ &quot;DM&quot;_-;_-@_-"/>
    <numFmt numFmtId="257" formatCode="_-* #&quot;,&quot;##0&quot;.&quot;00\ &quot;DM&quot;_-;\-* #&quot;,&quot;##0&quot;.&quot;00\ &quot;DM&quot;_-;_-* &quot;-&quot;??\ &quot;DM&quot;_-;_-@_-"/>
    <numFmt numFmtId="258" formatCode="_(&quot;$&quot;* #&quot;,&quot;##0&quot;.&quot;00_);_(&quot;$&quot;* \(#&quot;,&quot;##0&quot;.&quot;00\);_(&quot;$&quot;* &quot;-&quot;??_);_(@_)"/>
    <numFmt numFmtId="259" formatCode="&quot;\&quot;#&quot;,&quot;##0&quot;.&quot;00;[Red]&quot;\&quot;\-#&quot;,&quot;##0&quot;.&quot;00"/>
    <numFmt numFmtId="260" formatCode="&quot;\&quot;#&quot;,&quot;##0;[Red]&quot;\&quot;\-#&quot;,&quot;##0"/>
    <numFmt numFmtId="261" formatCode="&quot;$&quot;#&quot;,&quot;##0_);[Red]\(&quot;$&quot;#&quot;,&quot;##0\)"/>
  </numFmts>
  <fonts count="1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Times New Roman"/>
      <family val="1"/>
    </font>
    <font>
      <b/>
      <sz val="9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C00000"/>
      <name val="Times New Roman"/>
      <family val="1"/>
    </font>
    <font>
      <sz val="11"/>
      <color indexed="8"/>
      <name val="Calibri"/>
      <family val="2"/>
      <charset val="163"/>
    </font>
    <font>
      <b/>
      <sz val="10"/>
      <color indexed="8"/>
      <name val="Arial"/>
      <family val="2"/>
      <charset val="163"/>
    </font>
    <font>
      <b/>
      <sz val="11"/>
      <color rgb="FFC00000"/>
      <name val="Times New Roman"/>
      <family val="1"/>
    </font>
    <font>
      <sz val="11"/>
      <color rgb="FFC00000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rgb="FF333333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333333"/>
      <name val="Times New Roman"/>
      <family val="1"/>
    </font>
    <font>
      <sz val="10"/>
      <color indexed="8"/>
      <name val="Arial"/>
      <family val="2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0"/>
      <name val="VNI-Aptima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Calibri"/>
      <family val="2"/>
      <charset val="163"/>
      <scheme val="minor"/>
    </font>
    <font>
      <sz val="11"/>
      <color theme="1"/>
      <name val="Arial"/>
      <family val="2"/>
    </font>
    <font>
      <sz val="10"/>
      <name val="Tahoma"/>
      <family val="2"/>
    </font>
    <font>
      <sz val="12"/>
      <color indexed="8"/>
      <name val="Times New Roman"/>
      <family val="1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2"/>
      <name val="Times New Roman"/>
      <family val="1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</borders>
  <cellStyleXfs count="1237">
    <xf numFmtId="0" fontId="0" fillId="0" borderId="0"/>
    <xf numFmtId="0" fontId="3" fillId="0" borderId="0"/>
    <xf numFmtId="0" fontId="7" fillId="0" borderId="0"/>
    <xf numFmtId="0" fontId="1" fillId="0" borderId="0"/>
    <xf numFmtId="0" fontId="7" fillId="0" borderId="0"/>
    <xf numFmtId="0" fontId="19" fillId="0" borderId="0"/>
    <xf numFmtId="167" fontId="30" fillId="0" borderId="0" applyFont="0" applyFill="0" applyBorder="0" applyAlignment="0" applyProtection="0"/>
    <xf numFmtId="3" fontId="31" fillId="0" borderId="12"/>
    <xf numFmtId="168" fontId="32" fillId="0" borderId="13" applyFont="0" applyBorder="0"/>
    <xf numFmtId="168" fontId="32" fillId="0" borderId="13" applyFont="0" applyBorder="0"/>
    <xf numFmtId="168" fontId="32" fillId="0" borderId="13" applyFont="0" applyBorder="0"/>
    <xf numFmtId="168" fontId="32" fillId="0" borderId="13" applyFont="0" applyBorder="0"/>
    <xf numFmtId="169" fontId="32" fillId="0" borderId="13" applyFont="0" applyBorder="0"/>
    <xf numFmtId="169" fontId="32" fillId="0" borderId="13" applyFont="0" applyBorder="0"/>
    <xf numFmtId="169" fontId="32" fillId="0" borderId="13" applyFont="0" applyBorder="0"/>
    <xf numFmtId="169" fontId="32" fillId="0" borderId="13" applyFont="0" applyBorder="0"/>
    <xf numFmtId="170" fontId="7" fillId="0" borderId="0" applyFont="0" applyFill="0" applyBorder="0" applyAlignment="0" applyProtection="0"/>
    <xf numFmtId="0" fontId="33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172" fontId="34" fillId="0" borderId="0" applyFont="0" applyFill="0" applyBorder="0" applyAlignment="0" applyProtection="0"/>
    <xf numFmtId="167" fontId="35" fillId="0" borderId="0" applyFont="0" applyFill="0" applyBorder="0" applyAlignment="0" applyProtection="0"/>
    <xf numFmtId="173" fontId="35" fillId="0" borderId="0" applyFont="0" applyFill="0" applyBorder="0" applyAlignment="0" applyProtection="0"/>
    <xf numFmtId="0" fontId="35" fillId="0" borderId="0"/>
    <xf numFmtId="174" fontId="36" fillId="0" borderId="0" applyFont="0" applyFill="0" applyBorder="0" applyAlignment="0" applyProtection="0"/>
    <xf numFmtId="9" fontId="37" fillId="0" borderId="0" applyFont="0" applyFill="0" applyBorder="0" applyAlignment="0" applyProtection="0"/>
    <xf numFmtId="6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0" fillId="0" borderId="0"/>
    <xf numFmtId="0" fontId="7" fillId="0" borderId="0" applyNumberForma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0" fontId="42" fillId="0" borderId="0"/>
    <xf numFmtId="178" fontId="34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75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8" fontId="30" fillId="0" borderId="0" applyFont="0" applyFill="0" applyBorder="0" applyAlignment="0" applyProtection="0"/>
    <xf numFmtId="176" fontId="34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74" fontId="30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199" fontId="30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0" fontId="44" fillId="0" borderId="0"/>
    <xf numFmtId="0" fontId="44" fillId="0" borderId="0"/>
    <xf numFmtId="167" fontId="34" fillId="0" borderId="0" applyFont="0" applyFill="0" applyBorder="0" applyAlignment="0" applyProtection="0"/>
    <xf numFmtId="0" fontId="7" fillId="0" borderId="0"/>
    <xf numFmtId="0" fontId="7" fillId="0" borderId="0"/>
    <xf numFmtId="3" fontId="31" fillId="0" borderId="12"/>
    <xf numFmtId="3" fontId="31" fillId="0" borderId="12"/>
    <xf numFmtId="0" fontId="45" fillId="6" borderId="0"/>
    <xf numFmtId="0" fontId="45" fillId="6" borderId="0"/>
    <xf numFmtId="0" fontId="46" fillId="0" borderId="7" applyFont="0" applyAlignment="0">
      <alignment horizontal="left"/>
    </xf>
    <xf numFmtId="0" fontId="47" fillId="0" borderId="0"/>
    <xf numFmtId="9" fontId="48" fillId="0" borderId="0" applyBorder="0" applyAlignment="0" applyProtection="0"/>
    <xf numFmtId="0" fontId="49" fillId="6" borderId="0"/>
    <xf numFmtId="0" fontId="50" fillId="0" borderId="0"/>
    <xf numFmtId="0" fontId="50" fillId="0" borderId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51" fillId="6" borderId="0"/>
    <xf numFmtId="0" fontId="52" fillId="0" borderId="0">
      <alignment wrapText="1"/>
    </xf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6" borderId="0" applyNumberFormat="0" applyBorder="0" applyAlignment="0" applyProtection="0"/>
    <xf numFmtId="0" fontId="53" fillId="17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20" borderId="0" applyNumberFormat="0" applyBorder="0" applyAlignment="0" applyProtection="0"/>
    <xf numFmtId="0" fontId="53" fillId="21" borderId="0" applyNumberFormat="0" applyBorder="0" applyAlignment="0" applyProtection="0"/>
    <xf numFmtId="0" fontId="53" fillId="22" borderId="0" applyNumberFormat="0" applyBorder="0" applyAlignment="0" applyProtection="0"/>
    <xf numFmtId="0" fontId="53" fillId="23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24" borderId="0" applyNumberFormat="0" applyBorder="0" applyAlignment="0" applyProtection="0"/>
    <xf numFmtId="219" fontId="7" fillId="0" borderId="0" applyFont="0" applyFill="0" applyBorder="0" applyAlignment="0" applyProtection="0"/>
    <xf numFmtId="0" fontId="54" fillId="0" borderId="0" applyFont="0" applyFill="0" applyBorder="0" applyAlignment="0" applyProtection="0"/>
    <xf numFmtId="220" fontId="7" fillId="0" borderId="0" applyFont="0" applyFill="0" applyBorder="0" applyAlignment="0" applyProtection="0"/>
    <xf numFmtId="221" fontId="7" fillId="0" borderId="0" applyFont="0" applyFill="0" applyBorder="0" applyAlignment="0" applyProtection="0"/>
    <xf numFmtId="0" fontId="54" fillId="0" borderId="0" applyFont="0" applyFill="0" applyBorder="0" applyAlignment="0" applyProtection="0"/>
    <xf numFmtId="222" fontId="7" fillId="0" borderId="0" applyFont="0" applyFill="0" applyBorder="0" applyAlignment="0" applyProtection="0"/>
    <xf numFmtId="211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210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223" fontId="7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56" fillId="8" borderId="0" applyNumberFormat="0" applyBorder="0" applyAlignment="0" applyProtection="0"/>
    <xf numFmtId="0" fontId="54" fillId="0" borderId="0"/>
    <xf numFmtId="0" fontId="8" fillId="0" borderId="0"/>
    <xf numFmtId="0" fontId="54" fillId="0" borderId="0"/>
    <xf numFmtId="0" fontId="57" fillId="0" borderId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224" fontId="42" fillId="0" borderId="0" applyFill="0" applyBorder="0" applyAlignment="0"/>
    <xf numFmtId="225" fontId="42" fillId="0" borderId="0" applyFill="0" applyBorder="0" applyAlignment="0"/>
    <xf numFmtId="226" fontId="42" fillId="0" borderId="0" applyFill="0" applyBorder="0" applyAlignment="0"/>
    <xf numFmtId="227" fontId="7" fillId="0" borderId="0" applyFill="0" applyBorder="0" applyAlignment="0"/>
    <xf numFmtId="227" fontId="7" fillId="0" borderId="0" applyFill="0" applyBorder="0" applyAlignment="0"/>
    <xf numFmtId="227" fontId="7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58" fillId="25" borderId="14" applyNumberFormat="0" applyAlignment="0" applyProtection="0"/>
    <xf numFmtId="0" fontId="58" fillId="25" borderId="14" applyNumberFormat="0" applyAlignment="0" applyProtection="0"/>
    <xf numFmtId="0" fontId="58" fillId="25" borderId="14" applyNumberFormat="0" applyAlignment="0" applyProtection="0"/>
    <xf numFmtId="0" fontId="59" fillId="0" borderId="0"/>
    <xf numFmtId="200" fontId="34" fillId="0" borderId="0" applyFont="0" applyFill="0" applyBorder="0" applyAlignment="0" applyProtection="0"/>
    <xf numFmtId="0" fontId="60" fillId="26" borderId="15" applyNumberFormat="0" applyAlignment="0" applyProtection="0"/>
    <xf numFmtId="4" fontId="61" fillId="0" borderId="0" applyAlignment="0"/>
    <xf numFmtId="1" fontId="62" fillId="0" borderId="6" applyBorder="0"/>
    <xf numFmtId="228" fontId="42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19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7" fillId="0" borderId="0" quotePrefix="1" applyFont="0" applyFill="0" applyBorder="0" applyAlignment="0">
      <protection locked="0"/>
    </xf>
    <xf numFmtId="43" fontId="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7" fillId="0" borderId="0" applyFont="0" applyFill="0" applyBorder="0" applyAlignment="0" applyProtection="0"/>
    <xf numFmtId="230" fontId="44" fillId="0" borderId="0"/>
    <xf numFmtId="230" fontId="44" fillId="0" borderId="0"/>
    <xf numFmtId="230" fontId="44" fillId="0" borderId="0"/>
    <xf numFmtId="3" fontId="7" fillId="0" borderId="0" applyFont="0" applyFill="0" applyBorder="0" applyAlignment="0" applyProtection="0"/>
    <xf numFmtId="224" fontId="42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9" fillId="0" borderId="0" applyFont="0" applyFill="0" applyBorder="0" applyAlignment="0" applyProtection="0"/>
    <xf numFmtId="232" fontId="7" fillId="0" borderId="0" applyFont="0" applyFill="0" applyBorder="0" applyAlignment="0" applyProtection="0"/>
    <xf numFmtId="233" fontId="44" fillId="0" borderId="0"/>
    <xf numFmtId="233" fontId="44" fillId="0" borderId="0"/>
    <xf numFmtId="233" fontId="44" fillId="0" borderId="0"/>
    <xf numFmtId="0" fontId="7" fillId="0" borderId="0" applyFont="0" applyFill="0" applyBorder="0" applyAlignment="0" applyProtection="0"/>
    <xf numFmtId="14" fontId="29" fillId="0" borderId="0" applyFill="0" applyBorder="0" applyAlignment="0"/>
    <xf numFmtId="0" fontId="63" fillId="0" borderId="0">
      <protection locked="0"/>
    </xf>
    <xf numFmtId="234" fontId="7" fillId="0" borderId="16">
      <alignment vertical="center"/>
    </xf>
    <xf numFmtId="234" fontId="7" fillId="0" borderId="16">
      <alignment vertical="center"/>
    </xf>
    <xf numFmtId="234" fontId="7" fillId="0" borderId="16">
      <alignment vertical="center"/>
    </xf>
    <xf numFmtId="235" fontId="7" fillId="0" borderId="0" applyFont="0" applyFill="0" applyBorder="0" applyAlignment="0" applyProtection="0"/>
    <xf numFmtId="236" fontId="7" fillId="0" borderId="0" applyFont="0" applyFill="0" applyBorder="0" applyAlignment="0" applyProtection="0"/>
    <xf numFmtId="237" fontId="44" fillId="0" borderId="0"/>
    <xf numFmtId="237" fontId="44" fillId="0" borderId="0"/>
    <xf numFmtId="237" fontId="44" fillId="0" borderId="0"/>
    <xf numFmtId="0" fontId="64" fillId="0" borderId="0">
      <alignment vertical="top" wrapText="1"/>
    </xf>
    <xf numFmtId="0" fontId="64" fillId="0" borderId="0">
      <alignment vertical="top" wrapText="1"/>
    </xf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0" fontId="65" fillId="0" borderId="0" applyNumberFormat="0" applyFill="0" applyBorder="0" applyAlignment="0" applyProtection="0"/>
    <xf numFmtId="2" fontId="7" fillId="0" borderId="0" applyFont="0" applyFill="0" applyBorder="0" applyAlignment="0" applyProtection="0"/>
    <xf numFmtId="0" fontId="66" fillId="9" borderId="0" applyNumberFormat="0" applyBorder="0" applyAlignment="0" applyProtection="0"/>
    <xf numFmtId="38" fontId="67" fillId="5" borderId="0" applyNumberFormat="0" applyBorder="0" applyAlignment="0" applyProtection="0"/>
    <xf numFmtId="0" fontId="68" fillId="0" borderId="0" applyNumberFormat="0" applyFont="0" applyBorder="0" applyAlignment="0">
      <alignment horizontal="left" vertical="center"/>
    </xf>
    <xf numFmtId="0" fontId="69" fillId="0" borderId="0">
      <alignment horizontal="left"/>
    </xf>
    <xf numFmtId="0" fontId="70" fillId="0" borderId="17" applyNumberFormat="0" applyAlignment="0" applyProtection="0">
      <alignment horizontal="left" vertical="center"/>
    </xf>
    <xf numFmtId="0" fontId="70" fillId="0" borderId="18">
      <alignment horizontal="left" vertical="center"/>
    </xf>
    <xf numFmtId="0" fontId="71" fillId="0" borderId="19" applyNumberFormat="0" applyFill="0" applyAlignment="0" applyProtection="0"/>
    <xf numFmtId="0" fontId="72" fillId="0" borderId="20" applyNumberFormat="0" applyFill="0" applyAlignment="0" applyProtection="0"/>
    <xf numFmtId="0" fontId="73" fillId="0" borderId="21" applyNumberFormat="0" applyFill="0" applyAlignment="0" applyProtection="0"/>
    <xf numFmtId="0" fontId="73" fillId="0" borderId="0" applyNumberFormat="0" applyFill="0" applyBorder="0" applyAlignment="0" applyProtection="0"/>
    <xf numFmtId="239" fontId="30" fillId="0" borderId="0">
      <protection locked="0"/>
    </xf>
    <xf numFmtId="239" fontId="30" fillId="0" borderId="0">
      <protection locked="0"/>
    </xf>
    <xf numFmtId="240" fontId="74" fillId="27" borderId="12" applyNumberFormat="0" applyAlignment="0">
      <alignment horizontal="left" vertical="top"/>
    </xf>
    <xf numFmtId="49" fontId="75" fillId="0" borderId="12">
      <alignment vertical="center"/>
    </xf>
    <xf numFmtId="213" fontId="34" fillId="0" borderId="0" applyFont="0" applyFill="0" applyBorder="0" applyAlignment="0" applyProtection="0"/>
    <xf numFmtId="10" fontId="67" fillId="5" borderId="12" applyNumberFormat="0" applyBorder="0" applyAlignment="0" applyProtection="0"/>
    <xf numFmtId="0" fontId="76" fillId="12" borderId="14" applyNumberFormat="0" applyAlignment="0" applyProtection="0"/>
    <xf numFmtId="0" fontId="76" fillId="12" borderId="14" applyNumberFormat="0" applyAlignment="0" applyProtection="0"/>
    <xf numFmtId="0" fontId="76" fillId="12" borderId="14" applyNumberFormat="0" applyAlignment="0" applyProtection="0"/>
    <xf numFmtId="0" fontId="6" fillId="0" borderId="22">
      <alignment horizontal="centerContinuous"/>
    </xf>
    <xf numFmtId="0" fontId="6" fillId="0" borderId="22">
      <alignment horizontal="centerContinuous"/>
    </xf>
    <xf numFmtId="0" fontId="6" fillId="0" borderId="22">
      <alignment horizontal="centerContinuous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77" fillId="0" borderId="23" applyNumberFormat="0" applyFill="0" applyAlignment="0" applyProtection="0"/>
    <xf numFmtId="38" fontId="44" fillId="0" borderId="0" applyFont="0" applyFill="0" applyBorder="0" applyAlignment="0" applyProtection="0"/>
    <xf numFmtId="40" fontId="44" fillId="0" borderId="0" applyFont="0" applyFill="0" applyBorder="0" applyAlignment="0" applyProtection="0"/>
    <xf numFmtId="0" fontId="78" fillId="0" borderId="24"/>
    <xf numFmtId="241" fontId="79" fillId="0" borderId="25"/>
    <xf numFmtId="242" fontId="44" fillId="0" borderId="0" applyFont="0" applyFill="0" applyBorder="0" applyAlignment="0" applyProtection="0"/>
    <xf numFmtId="243" fontId="44" fillId="0" borderId="0" applyFont="0" applyFill="0" applyBorder="0" applyAlignment="0" applyProtection="0"/>
    <xf numFmtId="244" fontId="44" fillId="0" borderId="0" applyFont="0" applyFill="0" applyBorder="0" applyAlignment="0" applyProtection="0"/>
    <xf numFmtId="245" fontId="44" fillId="0" borderId="0" applyFont="0" applyFill="0" applyBorder="0" applyAlignment="0" applyProtection="0"/>
    <xf numFmtId="0" fontId="80" fillId="0" borderId="0" applyNumberFormat="0" applyFont="0" applyFill="0" applyAlignment="0"/>
    <xf numFmtId="0" fontId="81" fillId="28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37" fontId="82" fillId="0" borderId="0"/>
    <xf numFmtId="0" fontId="83" fillId="0" borderId="12" applyNumberFormat="0" applyFont="0" applyFill="0" applyBorder="0" applyAlignment="0">
      <alignment horizontal="center"/>
    </xf>
    <xf numFmtId="246" fontId="84" fillId="0" borderId="0"/>
    <xf numFmtId="0" fontId="85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86" fillId="0" borderId="0"/>
    <xf numFmtId="0" fontId="7" fillId="0" borderId="0"/>
    <xf numFmtId="0" fontId="87" fillId="0" borderId="0"/>
    <xf numFmtId="0" fontId="88" fillId="0" borderId="0"/>
    <xf numFmtId="0" fontId="7" fillId="0" borderId="0"/>
    <xf numFmtId="0" fontId="7" fillId="0" borderId="0"/>
    <xf numFmtId="0" fontId="7" fillId="0" borderId="0"/>
    <xf numFmtId="0" fontId="87" fillId="0" borderId="0"/>
    <xf numFmtId="0" fontId="19" fillId="0" borderId="0"/>
    <xf numFmtId="0" fontId="87" fillId="0" borderId="0"/>
    <xf numFmtId="0" fontId="3" fillId="0" borderId="0"/>
    <xf numFmtId="0" fontId="8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7" fillId="29" borderId="26" applyNumberFormat="0" applyFont="0" applyAlignment="0" applyProtection="0"/>
    <xf numFmtId="0" fontId="7" fillId="29" borderId="26" applyNumberFormat="0" applyFont="0" applyAlignment="0" applyProtection="0"/>
    <xf numFmtId="0" fontId="3" fillId="29" borderId="26" applyNumberFormat="0" applyFont="0" applyAlignment="0" applyProtection="0"/>
    <xf numFmtId="0" fontId="19" fillId="29" borderId="26" applyNumberFormat="0" applyFont="0" applyAlignment="0" applyProtection="0"/>
    <xf numFmtId="3" fontId="90" fillId="0" borderId="0" applyFont="0" applyFill="0" applyBorder="0" applyAlignment="0" applyProtection="0"/>
    <xf numFmtId="174" fontId="91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7" fillId="0" borderId="0" applyFont="0" applyFill="0" applyBorder="0" applyAlignment="0" applyProtection="0"/>
    <xf numFmtId="0" fontId="8" fillId="0" borderId="0"/>
    <xf numFmtId="0" fontId="93" fillId="25" borderId="27" applyNumberFormat="0" applyAlignment="0" applyProtection="0"/>
    <xf numFmtId="0" fontId="93" fillId="25" borderId="27" applyNumberFormat="0" applyAlignment="0" applyProtection="0"/>
    <xf numFmtId="0" fontId="89" fillId="5" borderId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94" fillId="0" borderId="0"/>
    <xf numFmtId="0" fontId="44" fillId="0" borderId="0" applyNumberFormat="0" applyFont="0" applyFill="0" applyBorder="0" applyAlignment="0" applyProtection="0">
      <alignment horizontal="left"/>
    </xf>
    <xf numFmtId="0" fontId="95" fillId="0" borderId="24">
      <alignment horizontal="center"/>
    </xf>
    <xf numFmtId="213" fontId="34" fillId="0" borderId="0" applyFont="0" applyFill="0" applyBorder="0" applyAlignment="0" applyProtection="0"/>
    <xf numFmtId="0" fontId="7" fillId="0" borderId="0"/>
    <xf numFmtId="178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10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1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0" fontId="78" fillId="0" borderId="0"/>
    <xf numFmtId="248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8" fontId="96" fillId="0" borderId="28">
      <alignment horizontal="right" vertical="center"/>
    </xf>
    <xf numFmtId="249" fontId="96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49" fontId="96" fillId="0" borderId="28">
      <alignment horizontal="right" vertical="center"/>
    </xf>
    <xf numFmtId="0" fontId="97" fillId="0" borderId="0">
      <alignment horizontal="center" vertical="center" wrapText="1"/>
    </xf>
    <xf numFmtId="49" fontId="29" fillId="0" borderId="0" applyFill="0" applyBorder="0" applyAlignment="0"/>
    <xf numFmtId="251" fontId="7" fillId="0" borderId="0" applyFill="0" applyBorder="0" applyAlignment="0"/>
    <xf numFmtId="251" fontId="7" fillId="0" borderId="0" applyFill="0" applyBorder="0" applyAlignment="0"/>
    <xf numFmtId="251" fontId="7" fillId="0" borderId="0" applyFill="0" applyBorder="0" applyAlignment="0"/>
    <xf numFmtId="252" fontId="7" fillId="0" borderId="0" applyFill="0" applyBorder="0" applyAlignment="0"/>
    <xf numFmtId="252" fontId="7" fillId="0" borderId="0" applyFill="0" applyBorder="0" applyAlignment="0"/>
    <xf numFmtId="252" fontId="7" fillId="0" borderId="0" applyFill="0" applyBorder="0" applyAlignment="0"/>
    <xf numFmtId="201" fontId="96" fillId="0" borderId="28">
      <alignment horizontal="center"/>
    </xf>
    <xf numFmtId="253" fontId="43" fillId="0" borderId="0" applyNumberFormat="0" applyFont="0" applyFill="0" applyBorder="0" applyAlignment="0">
      <alignment horizontal="centerContinuous"/>
    </xf>
    <xf numFmtId="0" fontId="98" fillId="0" borderId="29"/>
    <xf numFmtId="0" fontId="92" fillId="0" borderId="0" applyNumberFormat="0" applyFill="0" applyBorder="0" applyAlignment="0" applyProtection="0"/>
    <xf numFmtId="3" fontId="99" fillId="0" borderId="8" applyNumberFormat="0" applyBorder="0" applyAlignment="0"/>
    <xf numFmtId="0" fontId="100" fillId="0" borderId="0" applyNumberFormat="0" applyFill="0" applyBorder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252" fontId="96" fillId="0" borderId="0"/>
    <xf numFmtId="254" fontId="96" fillId="0" borderId="12"/>
    <xf numFmtId="0" fontId="102" fillId="0" borderId="0"/>
    <xf numFmtId="0" fontId="103" fillId="0" borderId="0"/>
    <xf numFmtId="0" fontId="103" fillId="0" borderId="0"/>
    <xf numFmtId="0" fontId="104" fillId="0" borderId="0"/>
    <xf numFmtId="0" fontId="103" fillId="0" borderId="0"/>
    <xf numFmtId="0" fontId="103" fillId="0" borderId="0"/>
    <xf numFmtId="240" fontId="105" fillId="30" borderId="2">
      <alignment vertical="top"/>
    </xf>
    <xf numFmtId="0" fontId="106" fillId="31" borderId="12">
      <alignment horizontal="left" vertical="center"/>
    </xf>
    <xf numFmtId="255" fontId="107" fillId="32" borderId="2"/>
    <xf numFmtId="240" fontId="74" fillId="0" borderId="2">
      <alignment horizontal="left" vertical="top"/>
    </xf>
    <xf numFmtId="0" fontId="108" fillId="33" borderId="0">
      <alignment horizontal="left" vertical="center"/>
    </xf>
    <xf numFmtId="240" fontId="41" fillId="0" borderId="31">
      <alignment horizontal="left" vertical="top"/>
    </xf>
    <xf numFmtId="0" fontId="109" fillId="0" borderId="31">
      <alignment horizontal="left" vertical="center"/>
    </xf>
    <xf numFmtId="256" fontId="7" fillId="0" borderId="0" applyFont="0" applyFill="0" applyBorder="0" applyAlignment="0" applyProtection="0"/>
    <xf numFmtId="257" fontId="7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178" fontId="35" fillId="0" borderId="0" applyFont="0" applyFill="0" applyBorder="0" applyAlignment="0" applyProtection="0"/>
    <xf numFmtId="258" fontId="35" fillId="0" borderId="0" applyFont="0" applyFill="0" applyBorder="0" applyAlignment="0" applyProtection="0"/>
    <xf numFmtId="0" fontId="35" fillId="0" borderId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3" fillId="0" borderId="0">
      <alignment vertical="center"/>
    </xf>
    <xf numFmtId="40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9" fontId="115" fillId="0" borderId="0" applyFont="0" applyFill="0" applyBorder="0" applyAlignment="0" applyProtection="0"/>
    <xf numFmtId="0" fontId="116" fillId="0" borderId="0"/>
    <xf numFmtId="210" fontId="85" fillId="0" borderId="0" applyFont="0" applyFill="0" applyBorder="0" applyAlignment="0" applyProtection="0"/>
    <xf numFmtId="0" fontId="117" fillId="0" borderId="32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259" fontId="85" fillId="0" borderId="0" applyFont="0" applyFill="0" applyBorder="0" applyAlignment="0" applyProtection="0"/>
    <xf numFmtId="260" fontId="85" fillId="0" borderId="0" applyFont="0" applyFill="0" applyBorder="0" applyAlignment="0" applyProtection="0"/>
    <xf numFmtId="0" fontId="118" fillId="0" borderId="0"/>
    <xf numFmtId="0" fontId="80" fillId="0" borderId="0"/>
    <xf numFmtId="199" fontId="36" fillId="0" borderId="0" applyFont="0" applyFill="0" applyBorder="0" applyAlignment="0" applyProtection="0"/>
    <xf numFmtId="187" fontId="36" fillId="0" borderId="0" applyFont="0" applyFill="0" applyBorder="0" applyAlignment="0" applyProtection="0"/>
    <xf numFmtId="191" fontId="119" fillId="0" borderId="0" applyFont="0" applyFill="0" applyBorder="0" applyAlignment="0" applyProtection="0"/>
    <xf numFmtId="210" fontId="119" fillId="0" borderId="0" applyFont="0" applyFill="0" applyBorder="0" applyAlignment="0" applyProtection="0"/>
    <xf numFmtId="0" fontId="119" fillId="0" borderId="0"/>
    <xf numFmtId="180" fontId="36" fillId="0" borderId="0" applyFont="0" applyFill="0" applyBorder="0" applyAlignment="0" applyProtection="0"/>
    <xf numFmtId="261" fontId="38" fillId="0" borderId="0" applyFont="0" applyFill="0" applyBorder="0" applyAlignment="0" applyProtection="0"/>
    <xf numFmtId="228" fontId="36" fillId="0" borderId="0" applyFont="0" applyFill="0" applyBorder="0" applyAlignment="0" applyProtection="0"/>
    <xf numFmtId="258" fontId="119" fillId="0" borderId="0" applyFont="0" applyFill="0" applyBorder="0" applyAlignment="0" applyProtection="0"/>
    <xf numFmtId="178" fontId="119" fillId="0" borderId="0" applyFont="0" applyFill="0" applyBorder="0" applyAlignment="0" applyProtection="0"/>
  </cellStyleXfs>
  <cellXfs count="114">
    <xf numFmtId="0" fontId="0" fillId="0" borderId="0" xfId="0"/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horizontal="right" vertical="center" wrapText="1"/>
    </xf>
    <xf numFmtId="0" fontId="4" fillId="0" borderId="0" xfId="1" applyFont="1" applyAlignment="1">
      <alignment vertical="center" wrapText="1"/>
    </xf>
    <xf numFmtId="3" fontId="4" fillId="0" borderId="0" xfId="1" applyNumberFormat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vertical="center" wrapText="1"/>
    </xf>
    <xf numFmtId="0" fontId="6" fillId="0" borderId="0" xfId="1" applyFont="1" applyFill="1" applyAlignment="1">
      <alignment vertical="center" wrapText="1"/>
    </xf>
    <xf numFmtId="0" fontId="8" fillId="0" borderId="0" xfId="2" applyFont="1" applyFill="1" applyAlignment="1">
      <alignment vertical="center"/>
    </xf>
    <xf numFmtId="0" fontId="8" fillId="0" borderId="0" xfId="2" applyFont="1" applyFill="1" applyAlignment="1">
      <alignment horizontal="left" vertical="center"/>
    </xf>
    <xf numFmtId="0" fontId="8" fillId="0" borderId="0" xfId="2" applyFont="1" applyFill="1" applyAlignment="1">
      <alignment horizontal="center" vertical="center"/>
    </xf>
    <xf numFmtId="0" fontId="1" fillId="0" borderId="0" xfId="3"/>
    <xf numFmtId="0" fontId="8" fillId="0" borderId="0" xfId="4" applyFont="1" applyAlignment="1">
      <alignment horizontal="right" vertical="center"/>
    </xf>
    <xf numFmtId="0" fontId="8" fillId="0" borderId="0" xfId="4" applyFont="1" applyAlignment="1">
      <alignment vertical="center"/>
    </xf>
    <xf numFmtId="0" fontId="8" fillId="0" borderId="0" xfId="4" applyFont="1" applyAlignment="1">
      <alignment horizontal="left" vertical="center"/>
    </xf>
    <xf numFmtId="0" fontId="8" fillId="0" borderId="0" xfId="4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9" fillId="0" borderId="0" xfId="1" applyFont="1" applyAlignment="1">
      <alignment horizontal="left" vertical="center" wrapText="1"/>
    </xf>
    <xf numFmtId="0" fontId="10" fillId="0" borderId="0" xfId="1" applyFont="1" applyAlignment="1">
      <alignment horizontal="center" vertical="center" wrapText="1"/>
    </xf>
    <xf numFmtId="0" fontId="10" fillId="0" borderId="0" xfId="1" applyFont="1" applyAlignment="1">
      <alignment horizontal="right" vertical="center" wrapText="1"/>
    </xf>
    <xf numFmtId="0" fontId="10" fillId="0" borderId="0" xfId="1" applyFont="1" applyAlignment="1">
      <alignment horizontal="left" vertical="center" wrapText="1"/>
    </xf>
    <xf numFmtId="0" fontId="9" fillId="0" borderId="0" xfId="1" applyFont="1" applyAlignment="1">
      <alignment horizontal="right" vertical="center" wrapText="1"/>
    </xf>
    <xf numFmtId="0" fontId="11" fillId="0" borderId="0" xfId="1" applyFont="1" applyBorder="1" applyAlignment="1">
      <alignment vertical="center" wrapText="1"/>
    </xf>
    <xf numFmtId="0" fontId="12" fillId="0" borderId="0" xfId="1" applyFont="1" applyBorder="1" applyAlignment="1">
      <alignment vertical="center"/>
    </xf>
    <xf numFmtId="0" fontId="12" fillId="0" borderId="0" xfId="1" applyFont="1" applyBorder="1" applyAlignment="1">
      <alignment horizontal="right" vertical="center"/>
    </xf>
    <xf numFmtId="0" fontId="11" fillId="0" borderId="0" xfId="1" applyFont="1" applyBorder="1" applyAlignment="1">
      <alignment horizontal="left" vertical="center" wrapText="1"/>
    </xf>
    <xf numFmtId="0" fontId="13" fillId="0" borderId="0" xfId="1" applyFont="1" applyFill="1" applyAlignment="1">
      <alignment vertical="center"/>
    </xf>
    <xf numFmtId="0" fontId="13" fillId="0" borderId="0" xfId="1" applyFont="1" applyFill="1" applyAlignment="1">
      <alignment horizontal="left" vertical="center"/>
    </xf>
    <xf numFmtId="0" fontId="13" fillId="0" borderId="0" xfId="1" applyFont="1" applyFill="1" applyAlignment="1">
      <alignment horizontal="center" vertical="center"/>
    </xf>
    <xf numFmtId="0" fontId="14" fillId="2" borderId="1" xfId="1" applyFont="1" applyFill="1" applyBorder="1" applyAlignment="1">
      <alignment vertical="center" wrapText="1"/>
    </xf>
    <xf numFmtId="0" fontId="15" fillId="0" borderId="1" xfId="1" applyFont="1" applyBorder="1" applyAlignment="1">
      <alignment vertical="center" wrapText="1"/>
    </xf>
    <xf numFmtId="49" fontId="14" fillId="2" borderId="2" xfId="1" applyNumberFormat="1" applyFont="1" applyFill="1" applyBorder="1" applyAlignment="1">
      <alignment horizontal="right" vertical="center" wrapText="1"/>
    </xf>
    <xf numFmtId="0" fontId="16" fillId="2" borderId="1" xfId="1" applyFont="1" applyFill="1" applyBorder="1" applyAlignment="1">
      <alignment horizontal="center" vertical="center" wrapText="1"/>
    </xf>
    <xf numFmtId="3" fontId="11" fillId="2" borderId="2" xfId="1" applyNumberFormat="1" applyFont="1" applyFill="1" applyBorder="1" applyAlignment="1">
      <alignment horizontal="center" vertical="center" wrapText="1"/>
    </xf>
    <xf numFmtId="0" fontId="15" fillId="2" borderId="3" xfId="1" applyFont="1" applyFill="1" applyBorder="1" applyAlignment="1">
      <alignment horizontal="center" vertical="center" wrapText="1"/>
    </xf>
    <xf numFmtId="0" fontId="15" fillId="2" borderId="4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vertical="center"/>
    </xf>
    <xf numFmtId="0" fontId="14" fillId="2" borderId="1" xfId="1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vertical="center"/>
    </xf>
    <xf numFmtId="0" fontId="2" fillId="2" borderId="1" xfId="3" applyFont="1" applyFill="1" applyBorder="1"/>
    <xf numFmtId="0" fontId="2" fillId="2" borderId="0" xfId="3" applyFont="1" applyFill="1"/>
    <xf numFmtId="0" fontId="15" fillId="0" borderId="1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left"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20" fillId="0" borderId="5" xfId="5" applyFont="1" applyBorder="1" applyAlignment="1">
      <alignment horizontal="center" vertical="center" wrapText="1"/>
    </xf>
    <xf numFmtId="0" fontId="15" fillId="2" borderId="1" xfId="1" applyFont="1" applyFill="1" applyBorder="1" applyAlignment="1">
      <alignment vertical="center" wrapText="1"/>
    </xf>
    <xf numFmtId="0" fontId="21" fillId="2" borderId="1" xfId="1" applyFont="1" applyFill="1" applyBorder="1" applyAlignment="1">
      <alignment vertical="center" wrapText="1"/>
    </xf>
    <xf numFmtId="0" fontId="22" fillId="2" borderId="0" xfId="3" applyFont="1" applyFill="1"/>
    <xf numFmtId="0" fontId="21" fillId="2" borderId="1" xfId="1" applyFont="1" applyFill="1" applyBorder="1" applyAlignment="1">
      <alignment horizontal="right" vertical="center" wrapText="1"/>
    </xf>
    <xf numFmtId="0" fontId="21" fillId="2" borderId="1" xfId="1" applyFont="1" applyFill="1" applyBorder="1" applyAlignment="1">
      <alignment horizontal="center" vertical="center" wrapText="1"/>
    </xf>
    <xf numFmtId="3" fontId="11" fillId="2" borderId="6" xfId="1" applyNumberFormat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left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21" fillId="2" borderId="1" xfId="1" applyFont="1" applyFill="1" applyBorder="1" applyAlignment="1">
      <alignment vertical="center"/>
    </xf>
    <xf numFmtId="0" fontId="21" fillId="2" borderId="1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22" fillId="2" borderId="1" xfId="3" applyFont="1" applyFill="1" applyBorder="1"/>
    <xf numFmtId="0" fontId="21" fillId="2" borderId="1" xfId="1" applyFont="1" applyFill="1" applyBorder="1" applyAlignment="1">
      <alignment horizontal="left" vertical="center" wrapText="1"/>
    </xf>
    <xf numFmtId="0" fontId="20" fillId="0" borderId="5" xfId="5" applyFont="1" applyBorder="1" applyAlignment="1">
      <alignment horizontal="right" vertical="center" wrapText="1"/>
    </xf>
    <xf numFmtId="0" fontId="20" fillId="0" borderId="5" xfId="5" applyFont="1" applyBorder="1" applyAlignment="1">
      <alignment horizontal="left" vertical="center" wrapText="1"/>
    </xf>
    <xf numFmtId="0" fontId="20" fillId="0" borderId="0" xfId="5" applyFont="1" applyAlignment="1">
      <alignment horizontal="center" vertical="center"/>
    </xf>
    <xf numFmtId="0" fontId="19" fillId="0" borderId="0" xfId="5"/>
    <xf numFmtId="0" fontId="19" fillId="0" borderId="5" xfId="5" applyBorder="1" applyAlignment="1">
      <alignment horizontal="center" wrapText="1"/>
    </xf>
    <xf numFmtId="0" fontId="19" fillId="0" borderId="5" xfId="5" applyBorder="1" applyAlignment="1">
      <alignment wrapText="1"/>
    </xf>
    <xf numFmtId="0" fontId="19" fillId="0" borderId="5" xfId="5" applyBorder="1" applyAlignment="1">
      <alignment horizontal="center" vertical="center" wrapText="1"/>
    </xf>
    <xf numFmtId="0" fontId="19" fillId="0" borderId="5" xfId="5" applyBorder="1" applyAlignment="1">
      <alignment horizontal="right" wrapText="1"/>
    </xf>
    <xf numFmtId="164" fontId="23" fillId="3" borderId="7" xfId="0" applyNumberFormat="1" applyFont="1" applyFill="1" applyBorder="1" applyAlignment="1">
      <alignment horizontal="center"/>
    </xf>
    <xf numFmtId="0" fontId="23" fillId="4" borderId="7" xfId="0" applyFont="1" applyFill="1" applyBorder="1" applyAlignment="1">
      <alignment vertical="top"/>
    </xf>
    <xf numFmtId="0" fontId="24" fillId="3" borderId="8" xfId="0" applyFont="1" applyFill="1" applyBorder="1" applyAlignment="1">
      <alignment horizontal="center" vertical="top"/>
    </xf>
    <xf numFmtId="0" fontId="25" fillId="3" borderId="8" xfId="0" applyFont="1" applyFill="1" applyBorder="1" applyAlignment="1">
      <alignment horizontal="center" vertical="top"/>
    </xf>
    <xf numFmtId="0" fontId="23" fillId="0" borderId="9" xfId="0" applyFont="1" applyBorder="1"/>
    <xf numFmtId="0" fontId="23" fillId="3" borderId="10" xfId="0" applyFont="1" applyFill="1" applyBorder="1" applyAlignment="1">
      <alignment horizontal="left" vertical="top"/>
    </xf>
    <xf numFmtId="0" fontId="19" fillId="0" borderId="5" xfId="5" applyFont="1" applyBorder="1" applyAlignment="1">
      <alignment horizontal="center" vertical="center" wrapText="1"/>
    </xf>
    <xf numFmtId="0" fontId="19" fillId="0" borderId="5" xfId="5" applyFont="1" applyBorder="1" applyAlignment="1">
      <alignment wrapText="1"/>
    </xf>
    <xf numFmtId="0" fontId="24" fillId="3" borderId="11" xfId="0" applyFont="1" applyFill="1" applyBorder="1" applyAlignment="1">
      <alignment horizontal="center" vertical="top"/>
    </xf>
    <xf numFmtId="0" fontId="25" fillId="3" borderId="11" xfId="0" applyFont="1" applyFill="1" applyBorder="1" applyAlignment="1">
      <alignment horizontal="center" vertical="top"/>
    </xf>
    <xf numFmtId="0" fontId="23" fillId="0" borderId="8" xfId="0" applyFont="1" applyBorder="1"/>
    <xf numFmtId="0" fontId="23" fillId="3" borderId="11" xfId="0" applyFont="1" applyFill="1" applyBorder="1" applyAlignment="1">
      <alignment horizontal="left" vertical="top"/>
    </xf>
    <xf numFmtId="0" fontId="26" fillId="0" borderId="7" xfId="0" applyFont="1" applyBorder="1"/>
    <xf numFmtId="0" fontId="26" fillId="3" borderId="7" xfId="0" applyFont="1" applyFill="1" applyBorder="1" applyAlignment="1">
      <alignment horizontal="left" vertical="top"/>
    </xf>
    <xf numFmtId="0" fontId="24" fillId="3" borderId="7" xfId="0" applyFont="1" applyFill="1" applyBorder="1" applyAlignment="1">
      <alignment horizontal="center" vertical="top"/>
    </xf>
    <xf numFmtId="0" fontId="25" fillId="3" borderId="7" xfId="0" applyFont="1" applyFill="1" applyBorder="1" applyAlignment="1">
      <alignment horizontal="center" vertical="top"/>
    </xf>
    <xf numFmtId="0" fontId="23" fillId="0" borderId="7" xfId="0" applyFont="1" applyBorder="1"/>
    <xf numFmtId="0" fontId="23" fillId="3" borderId="7" xfId="0" applyFont="1" applyFill="1" applyBorder="1" applyAlignment="1">
      <alignment horizontal="left" vertical="top"/>
    </xf>
    <xf numFmtId="0" fontId="23" fillId="0" borderId="11" xfId="0" applyFont="1" applyBorder="1"/>
    <xf numFmtId="0" fontId="23" fillId="3" borderId="8" xfId="0" applyFont="1" applyFill="1" applyBorder="1" applyAlignment="1">
      <alignment horizontal="left" vertical="top"/>
    </xf>
    <xf numFmtId="0" fontId="25" fillId="3" borderId="7" xfId="0" applyFont="1" applyFill="1" applyBorder="1" applyAlignment="1">
      <alignment horizontal="left" vertical="top"/>
    </xf>
    <xf numFmtId="0" fontId="23" fillId="0" borderId="7" xfId="0" applyFont="1" applyBorder="1" applyAlignment="1">
      <alignment vertical="top"/>
    </xf>
    <xf numFmtId="165" fontId="27" fillId="0" borderId="7" xfId="0" applyNumberFormat="1" applyFont="1" applyBorder="1" applyAlignment="1">
      <alignment horizontal="center" vertical="top"/>
    </xf>
    <xf numFmtId="0" fontId="26" fillId="0" borderId="7" xfId="0" applyFont="1" applyBorder="1" applyAlignment="1">
      <alignment vertical="top"/>
    </xf>
    <xf numFmtId="166" fontId="26" fillId="0" borderId="7" xfId="0" applyNumberFormat="1" applyFont="1" applyBorder="1" applyAlignment="1">
      <alignment horizontal="center"/>
    </xf>
    <xf numFmtId="0" fontId="26" fillId="4" borderId="7" xfId="0" applyFont="1" applyFill="1" applyBorder="1" applyAlignment="1">
      <alignment horizontal="left" vertical="top"/>
    </xf>
    <xf numFmtId="0" fontId="27" fillId="3" borderId="7" xfId="0" applyFont="1" applyFill="1" applyBorder="1" applyAlignment="1">
      <alignment horizontal="center" vertical="top"/>
    </xf>
    <xf numFmtId="0" fontId="28" fillId="3" borderId="7" xfId="0" applyFont="1" applyFill="1" applyBorder="1" applyAlignment="1">
      <alignment horizontal="center" vertical="top"/>
    </xf>
    <xf numFmtId="165" fontId="27" fillId="4" borderId="7" xfId="0" applyNumberFormat="1" applyFont="1" applyFill="1" applyBorder="1" applyAlignment="1">
      <alignment horizontal="center" vertical="top"/>
    </xf>
    <xf numFmtId="0" fontId="26" fillId="4" borderId="7" xfId="0" applyFont="1" applyFill="1" applyBorder="1" applyAlignment="1">
      <alignment vertical="top"/>
    </xf>
    <xf numFmtId="164" fontId="26" fillId="3" borderId="7" xfId="0" applyNumberFormat="1" applyFont="1" applyFill="1" applyBorder="1" applyAlignment="1">
      <alignment horizontal="center"/>
    </xf>
    <xf numFmtId="0" fontId="26" fillId="0" borderId="7" xfId="0" applyFont="1" applyBorder="1" applyAlignment="1">
      <alignment horizontal="left" vertical="top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29" fillId="5" borderId="6" xfId="0" applyFont="1" applyFill="1" applyBorder="1" applyAlignment="1">
      <alignment horizontal="left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wrapText="1"/>
    </xf>
    <xf numFmtId="0" fontId="23" fillId="3" borderId="9" xfId="0" applyFont="1" applyFill="1" applyBorder="1" applyAlignment="1">
      <alignment horizontal="left" vertical="top"/>
    </xf>
    <xf numFmtId="0" fontId="28" fillId="3" borderId="7" xfId="0" applyFont="1" applyFill="1" applyBorder="1" applyAlignment="1">
      <alignment horizontal="left" vertical="top"/>
    </xf>
    <xf numFmtId="0" fontId="1" fillId="0" borderId="0" xfId="3" applyAlignment="1"/>
    <xf numFmtId="0" fontId="1" fillId="0" borderId="0" xfId="3" applyAlignment="1">
      <alignment horizontal="right"/>
    </xf>
    <xf numFmtId="0" fontId="1" fillId="0" borderId="0" xfId="3" applyAlignment="1">
      <alignment horizontal="left"/>
    </xf>
  </cellXfs>
  <cellStyles count="1237">
    <cellStyle name="_x0001_" xfId="6"/>
    <cellStyle name="#,##0" xfId="7"/>
    <cellStyle name="." xfId="8"/>
    <cellStyle name=". 2" xfId="9"/>
    <cellStyle name="._Copy (13) of Copy of Copy of Copy of Bang tinh kinh phi ho tro thu nam 2008" xfId="10"/>
    <cellStyle name="._Copy (13) of Copy of Copy of Copy of Bang tinh kinh phi ho tro thu nam 2008 2" xfId="11"/>
    <cellStyle name="._mau bieu so 1" xfId="12"/>
    <cellStyle name="._mau bieu so 1 2" xfId="13"/>
    <cellStyle name="._" xfId="14"/>
    <cellStyle name="._ 2" xfId="15"/>
    <cellStyle name="??" xfId="16"/>
    <cellStyle name="?? [0.00]_ Att. 1- Cover" xfId="17"/>
    <cellStyle name="?? [0]" xfId="18"/>
    <cellStyle name="?_x001d_??%U©÷u&amp;H©÷9_x0008_?_x0009_s_x000a__x0007__x0001__x0001_" xfId="19"/>
    <cellStyle name="???? [0.00]_List-dwg" xfId="20"/>
    <cellStyle name="??????????????????? [0]_FTC_OFFER" xfId="21"/>
    <cellStyle name="???????????????????_FTC_OFFER" xfId="22"/>
    <cellStyle name="????_FTC_OFFER" xfId="23"/>
    <cellStyle name="???[0]_00Q3902REV.1" xfId="24"/>
    <cellStyle name="???_???" xfId="25"/>
    <cellStyle name="??[0]_BRE" xfId="26"/>
    <cellStyle name="??_ ??? ???? " xfId="27"/>
    <cellStyle name="??A? [0]_laroux_1_¢¬???¢â? " xfId="28"/>
    <cellStyle name="??A?_laroux_1_¢¬???¢â? " xfId="29"/>
    <cellStyle name="?¡±¢¥?_?¨ù??¢´¢¥_¢¬???¢â? " xfId="30"/>
    <cellStyle name="?ðÇ%U?&amp;H?_x0008_?s_x000a__x0007__x0001__x0001_" xfId="31"/>
    <cellStyle name="_1BC-bieu 1-1a ct NSt do tinh QD-can doi lai von(17-7-06)" xfId="32"/>
    <cellStyle name="_2BC-bieu 2-2a ct NST do huyen QD-can doi lai von(co sap xep ttu)" xfId="33"/>
    <cellStyle name="_Book1" xfId="34"/>
    <cellStyle name="_Book1_1" xfId="35"/>
    <cellStyle name="_Book1_1_Copy (13) of Copy of Copy of Copy of Bang tinh kinh phi ho tro thu nam 2008" xfId="36"/>
    <cellStyle name="_Book1_1_mau bieu so 1" xfId="37"/>
    <cellStyle name="_Book1_1_" xfId="38"/>
    <cellStyle name="_Book1_1BC-bieu 1-1a ct NSt do tinh QD-can doi lai von(17-7-06)" xfId="39"/>
    <cellStyle name="_Book1_2" xfId="40"/>
    <cellStyle name="_Book1_2 2" xfId="41"/>
    <cellStyle name="_Book1_2_Mau bieu 2.4" xfId="42"/>
    <cellStyle name="_Book1_2_Mau bieu 2.5" xfId="43"/>
    <cellStyle name="_Book1_2_Mau bieu 2.5_Ky" xfId="44"/>
    <cellStyle name="_Book1_2_Mau bieu_QD 959_ngay 28_9_2015" xfId="45"/>
    <cellStyle name="_Book1_BC-QT-WB-dthao" xfId="46"/>
    <cellStyle name="_Book1_Copy (13) of Copy of Copy of Copy of Bang tinh kinh phi ho tro thu nam 2008" xfId="47"/>
    <cellStyle name="_Book1_DT truong thinh phu" xfId="48"/>
    <cellStyle name="_Book1_mau bieu so 1" xfId="49"/>
    <cellStyle name="_Book1_TH KHAI TOAN THU THIEM cac tuyen TT noi" xfId="50"/>
    <cellStyle name="_Book1_" xfId="51"/>
    <cellStyle name="_Copy (13) of Copy of Copy of Copy of Bang tinh kinh phi ho tro thu nam 2008" xfId="52"/>
    <cellStyle name="_DT truong thinh phu" xfId="53"/>
    <cellStyle name="_DU TOAN DDTT &amp; TBA50KVA" xfId="54"/>
    <cellStyle name="_KT (2)" xfId="55"/>
    <cellStyle name="_KT (2)_1" xfId="56"/>
    <cellStyle name="_KT (2)_1_1BC-bieu 1-1a ct NSt do tinh QD-can doi lai von(17-7-06)" xfId="57"/>
    <cellStyle name="_KT (2)_1_2BC-bieu 2-2a ct NST do huyen QD-can doi lai von(co sap xep ttu)" xfId="58"/>
    <cellStyle name="_KT (2)_1_Book1" xfId="59"/>
    <cellStyle name="_KT (2)_1_Book1_1" xfId="60"/>
    <cellStyle name="_KT (2)_1_Book1_1BC-bieu 1-1a ct NSt do tinh QD-can doi lai von(17-7-06)" xfId="61"/>
    <cellStyle name="_KT (2)_1_Copy (13) of Copy of Copy of Copy of Bang tinh kinh phi ho tro thu nam 2008" xfId="62"/>
    <cellStyle name="_KT (2)_1_DU TOAN DDTT &amp; TBA50KVA" xfId="63"/>
    <cellStyle name="_KT (2)_1_Lora-tungchau" xfId="64"/>
    <cellStyle name="_KT (2)_1_mau bieu so 1" xfId="65"/>
    <cellStyle name="_KT (2)_1_Qt-HT3PQ1(CauKho)" xfId="66"/>
    <cellStyle name="_KT (2)_1_Qt-HT3PQ1(CauKho)_Book1" xfId="67"/>
    <cellStyle name="_KT (2)_1_Qt-HT3PQ1(CauKho)_Don gia quy 3 nam 2003 - Ban Dien Luc" xfId="68"/>
    <cellStyle name="_KT (2)_1_Qt-HT3PQ1(CauKho)_NC-VL2-2003" xfId="69"/>
    <cellStyle name="_KT (2)_1_Qt-HT3PQ1(CauKho)_NC-VL2-2003_1" xfId="70"/>
    <cellStyle name="_KT (2)_1_Qt-HT3PQ1(CauKho)_XL4Test5" xfId="71"/>
    <cellStyle name="_KT (2)_1_" xfId="72"/>
    <cellStyle name="_KT (2)_1__1" xfId="73"/>
    <cellStyle name="_KT (2)_1__Copy (13) of Copy of Copy of Copy of Bang tinh kinh phi ho tro thu nam 2008" xfId="74"/>
    <cellStyle name="_KT (2)_1BC-bieu 1-1a ct NSt do tinh QD-can doi lai von(17-7-06)" xfId="75"/>
    <cellStyle name="_KT (2)_2" xfId="76"/>
    <cellStyle name="_KT (2)_2_Copy (13) of Copy of Copy of Copy of Bang tinh kinh phi ho tro thu nam 2008" xfId="77"/>
    <cellStyle name="_KT (2)_2_mau bieu so 1" xfId="78"/>
    <cellStyle name="_KT (2)_2_TG-TH" xfId="79"/>
    <cellStyle name="_KT (2)_2_TG-TH_1BC-bieu 1-1a ct NSt do tinh QD-can doi lai von(17-7-06)" xfId="80"/>
    <cellStyle name="_KT (2)_2_TG-TH_2BC-bieu 2-2a ct NST do huyen QD-can doi lai von(co sap xep ttu)" xfId="81"/>
    <cellStyle name="_KT (2)_2_TG-TH_BAO CAO KLCT PT2000" xfId="82"/>
    <cellStyle name="_KT (2)_2_TG-TH_BAO CAO PT2000" xfId="83"/>
    <cellStyle name="_KT (2)_2_TG-TH_BAO CAO PT2000_Book1" xfId="84"/>
    <cellStyle name="_KT (2)_2_TG-TH_Bao cao XDCB 2001 - T11 KH dieu chinh 20-11-THAI" xfId="85"/>
    <cellStyle name="_KT (2)_2_TG-TH_Book1" xfId="86"/>
    <cellStyle name="_KT (2)_2_TG-TH_Book1_1" xfId="87"/>
    <cellStyle name="_KT (2)_2_TG-TH_Book1_1_1BC-bieu 1-1a ct NSt do tinh QD-can doi lai von(17-7-06)" xfId="88"/>
    <cellStyle name="_KT (2)_2_TG-TH_Book1_1_Copy (13) of Copy of Copy of Copy of Bang tinh kinh phi ho tro thu nam 2008" xfId="89"/>
    <cellStyle name="_KT (2)_2_TG-TH_Book1_1_DanhMucDonGiaVTTB_Dien_TAM" xfId="90"/>
    <cellStyle name="_KT (2)_2_TG-TH_Book1_1_mau bieu so 1" xfId="91"/>
    <cellStyle name="_KT (2)_2_TG-TH_Book1_1_" xfId="92"/>
    <cellStyle name="_KT (2)_2_TG-TH_Book1_2" xfId="93"/>
    <cellStyle name="_KT (2)_2_TG-TH_Book1_2_Copy (13) of Copy of Copy of Copy of Bang tinh kinh phi ho tro thu nam 2008" xfId="94"/>
    <cellStyle name="_KT (2)_2_TG-TH_Book1_2_mau bieu so 1" xfId="95"/>
    <cellStyle name="_KT (2)_2_TG-TH_Book1_2_" xfId="96"/>
    <cellStyle name="_KT (2)_2_TG-TH_Book1_3" xfId="97"/>
    <cellStyle name="_KT (2)_2_TG-TH_Book1_3_DT truong thinh phu" xfId="98"/>
    <cellStyle name="_KT (2)_2_TG-TH_Book1_3_XL4Test5" xfId="99"/>
    <cellStyle name="_KT (2)_2_TG-TH_Book1_Copy (13) of Copy of Copy of Copy of Bang tinh kinh phi ho tro thu nam 2008" xfId="100"/>
    <cellStyle name="_KT (2)_2_TG-TH_Book1_DanhMucDonGiaVTTB_Dien_TAM" xfId="101"/>
    <cellStyle name="_KT (2)_2_TG-TH_Book1_mau bieu so 1" xfId="102"/>
    <cellStyle name="_KT (2)_2_TG-TH_Book1_" xfId="103"/>
    <cellStyle name="_KT (2)_2_TG-TH_Book1__1" xfId="104"/>
    <cellStyle name="_KT (2)_2_TG-TH_Book1__Copy (13) of Copy of Copy of Copy of Bang tinh kinh phi ho tro thu nam 2008" xfId="105"/>
    <cellStyle name="_KT (2)_2_TG-TH_Copy (13) of Copy of Copy of Copy of Bang tinh kinh phi ho tro thu nam 2008" xfId="106"/>
    <cellStyle name="_KT (2)_2_TG-TH_DANH GIA CHI DAU TU XDCB 2005" xfId="107"/>
    <cellStyle name="_KT (2)_2_TG-TH_Dcdtoan-bcnckt " xfId="108"/>
    <cellStyle name="_KT (2)_2_TG-TH_DN_MTP" xfId="109"/>
    <cellStyle name="_KT (2)_2_TG-TH_Dongia2-2003" xfId="110"/>
    <cellStyle name="_KT (2)_2_TG-TH_Dongia2-2003_DT truong thinh phu" xfId="111"/>
    <cellStyle name="_KT (2)_2_TG-TH_DT truong thinh phu" xfId="112"/>
    <cellStyle name="_KT (2)_2_TG-TH_DTCDT MR.2N110.HOCMON.TDTOAN.CCUNG" xfId="113"/>
    <cellStyle name="_KT (2)_2_TG-TH_DU TOAN DDTT &amp; TBA50KVA" xfId="114"/>
    <cellStyle name="_KT (2)_2_TG-TH_HM_KHOI HIEU BO" xfId="115"/>
    <cellStyle name="_KT (2)_2_TG-TH_Lora-tungchau" xfId="116"/>
    <cellStyle name="_KT (2)_2_TG-TH_mau bieu so 1" xfId="117"/>
    <cellStyle name="_KT (2)_2_TG-TH_moi" xfId="118"/>
    <cellStyle name="_KT (2)_2_TG-TH_muong cap DH My Thuat" xfId="119"/>
    <cellStyle name="_KT (2)_2_TG-TH_muong cap DH My Thuat_1BC-bieu 1-1a ct NSt do tinh QD-can doi lai von(17-7-06)" xfId="120"/>
    <cellStyle name="_KT (2)_2_TG-TH_muong cap DH My Thuat_2BC-bieu 2-2a ct NST do huyen QD-can doi lai von(co sap xep ttu)" xfId="121"/>
    <cellStyle name="_KT (2)_2_TG-TH_muong cap DH My Thuat_Book1" xfId="122"/>
    <cellStyle name="_KT (2)_2_TG-TH_muong cap DH My Thuat_Book1_1" xfId="123"/>
    <cellStyle name="_KT (2)_2_TG-TH_muong cap DH My Thuat_Book1_1BC-bieu 1-1a ct NSt do tinh QD-can doi lai von(17-7-06)" xfId="124"/>
    <cellStyle name="_KT (2)_2_TG-TH_muong cap DH My Thuat_DANH GIA CHI DAU TU XDCB 2005" xfId="125"/>
    <cellStyle name="_KT (2)_2_TG-TH_muong cap DH My Thuat_HM_KHOI HIEU BO" xfId="126"/>
    <cellStyle name="_KT (2)_2_TG-TH_PGIA-phieu tham tra Kho bac" xfId="127"/>
    <cellStyle name="_KT (2)_2_TG-TH_PT02-02" xfId="128"/>
    <cellStyle name="_KT (2)_2_TG-TH_PT02-02_Book1" xfId="129"/>
    <cellStyle name="_KT (2)_2_TG-TH_PT02-03" xfId="130"/>
    <cellStyle name="_KT (2)_2_TG-TH_PT02-03_Book1" xfId="131"/>
    <cellStyle name="_KT (2)_2_TG-TH_Qt-HT3PQ1(CauKho)" xfId="132"/>
    <cellStyle name="_KT (2)_2_TG-TH_Qt-HT3PQ1(CauKho)_Book1" xfId="133"/>
    <cellStyle name="_KT (2)_2_TG-TH_Qt-HT3PQ1(CauKho)_Don gia quy 3 nam 2003 - Ban Dien Luc" xfId="134"/>
    <cellStyle name="_KT (2)_2_TG-TH_Qt-HT3PQ1(CauKho)_NC-VL2-2003" xfId="135"/>
    <cellStyle name="_KT (2)_2_TG-TH_Qt-HT3PQ1(CauKho)_NC-VL2-2003_1" xfId="136"/>
    <cellStyle name="_KT (2)_2_TG-TH_Qt-HT3PQ1(CauKho)_XL4Test5" xfId="137"/>
    <cellStyle name="_KT (2)_2_TG-TH_Sheet2" xfId="138"/>
    <cellStyle name="_KT (2)_2_TG-TH_XL4Poppy" xfId="139"/>
    <cellStyle name="_KT (2)_2_TG-TH_XL4Test5" xfId="140"/>
    <cellStyle name="_KT (2)_2_TG-TH_" xfId="141"/>
    <cellStyle name="_KT (2)_2_TG-TH__1" xfId="142"/>
    <cellStyle name="_KT (2)_2_TG-TH__Copy (13) of Copy of Copy of Copy of Bang tinh kinh phi ho tro thu nam 2008" xfId="143"/>
    <cellStyle name="_KT (2)_2_" xfId="144"/>
    <cellStyle name="_KT (2)_2BC-bieu 2-2a ct NST do huyen QD-can doi lai von(co sap xep ttu)" xfId="145"/>
    <cellStyle name="_KT (2)_3" xfId="146"/>
    <cellStyle name="_KT (2)_3_Copy (13) of Copy of Copy of Copy of Bang tinh kinh phi ho tro thu nam 2008" xfId="147"/>
    <cellStyle name="_KT (2)_3_mau bieu so 1" xfId="148"/>
    <cellStyle name="_KT (2)_3_TG-TH" xfId="149"/>
    <cellStyle name="_KT (2)_3_TG-TH_1BC-bieu 1-1a ct NSt do tinh QD-can doi lai von(17-7-06)" xfId="150"/>
    <cellStyle name="_KT (2)_3_TG-TH_2BC-bieu 2-2a ct NST do huyen QD-can doi lai von(co sap xep ttu)" xfId="151"/>
    <cellStyle name="_KT (2)_3_TG-TH_Book1" xfId="152"/>
    <cellStyle name="_KT (2)_3_TG-TH_Book1_1" xfId="153"/>
    <cellStyle name="_KT (2)_3_TG-TH_Book1_1BC-bieu 1-1a ct NSt do tinh QD-can doi lai von(17-7-06)" xfId="154"/>
    <cellStyle name="_KT (2)_3_TG-TH_Book1_BC-QT-WB-dthao" xfId="155"/>
    <cellStyle name="_KT (2)_3_TG-TH_Book1_Copy (13) of Copy of Copy of Copy of Bang tinh kinh phi ho tro thu nam 2008" xfId="156"/>
    <cellStyle name="_KT (2)_3_TG-TH_Book1_mau bieu so 1" xfId="157"/>
    <cellStyle name="_KT (2)_3_TG-TH_Book1_" xfId="158"/>
    <cellStyle name="_KT (2)_3_TG-TH_Copy (13) of Copy of Copy of Copy of Bang tinh kinh phi ho tro thu nam 2008" xfId="159"/>
    <cellStyle name="_KT (2)_3_TG-TH_DU TOAN DDTT &amp; TBA50KVA" xfId="160"/>
    <cellStyle name="_KT (2)_3_TG-TH_Lora-tungchau" xfId="161"/>
    <cellStyle name="_KT (2)_3_TG-TH_mau bieu so 1" xfId="162"/>
    <cellStyle name="_KT (2)_3_TG-TH_PERSONAL" xfId="163"/>
    <cellStyle name="_KT (2)_3_TG-TH_PERSONAL 2" xfId="164"/>
    <cellStyle name="_KT (2)_3_TG-TH_PERSONAL 3" xfId="165"/>
    <cellStyle name="_KT (2)_3_TG-TH_PERSONAL_Book1" xfId="166"/>
    <cellStyle name="_KT (2)_3_TG-TH_PERSONAL_Book1_Copy (13) of Copy of Copy of Copy of Bang tinh kinh phi ho tro thu nam 2008" xfId="167"/>
    <cellStyle name="_KT (2)_3_TG-TH_PERSONAL_Book1_mau bieu so 1" xfId="168"/>
    <cellStyle name="_KT (2)_3_TG-TH_PERSONAL_Book1_" xfId="169"/>
    <cellStyle name="_KT (2)_3_TG-TH_PERSONAL_Copy (13) of Copy of Copy of Copy of Bang tinh kinh phi ho tro thu nam 2008" xfId="170"/>
    <cellStyle name="_KT (2)_3_TG-TH_PERSONAL_Copy (13) of Copy of Copy of Copy of Bang tinh kinh phi ho tro thu nam 2008 2" xfId="171"/>
    <cellStyle name="_KT (2)_3_TG-TH_PERSONAL_Copy (13) of Copy of Copy of Copy of Bang tinh kinh phi ho tro thu nam 2008 3" xfId="172"/>
    <cellStyle name="_KT (2)_3_TG-TH_PERSONAL_DU TOAN DDTT &amp; TBA50KVA" xfId="173"/>
    <cellStyle name="_KT (2)_3_TG-TH_PERSONAL_HTQ.8 GD1" xfId="174"/>
    <cellStyle name="_KT (2)_3_TG-TH_PERSONAL_HTQ.8 GD1_Book1" xfId="175"/>
    <cellStyle name="_KT (2)_3_TG-TH_PERSONAL_HTQ.8 GD1_Don gia quy 3 nam 2003 - Ban Dien Luc" xfId="176"/>
    <cellStyle name="_KT (2)_3_TG-TH_PERSONAL_HTQ.8 GD1_NC-VL2-2003" xfId="177"/>
    <cellStyle name="_KT (2)_3_TG-TH_PERSONAL_HTQ.8 GD1_NC-VL2-2003_1" xfId="178"/>
    <cellStyle name="_KT (2)_3_TG-TH_PERSONAL_HTQ.8 GD1_XL4Test5" xfId="179"/>
    <cellStyle name="_KT (2)_3_TG-TH_PERSONAL_mau bieu so 1" xfId="180"/>
    <cellStyle name="_KT (2)_3_TG-TH_PERSONAL_Tong hop KHCB 2001" xfId="181"/>
    <cellStyle name="_KT (2)_3_TG-TH_PERSONAL_Tong hop KHCB 2001_Copy (13) of Copy of Copy of Copy of Bang tinh kinh phi ho tro thu nam 2008" xfId="182"/>
    <cellStyle name="_KT (2)_3_TG-TH_PERSONAL_Tong hop KHCB 2001_mau bieu so 1" xfId="183"/>
    <cellStyle name="_KT (2)_3_TG-TH_PERSONAL_Tong hop KHCB 2001_" xfId="184"/>
    <cellStyle name="_KT (2)_3_TG-TH_PERSONAL_" xfId="185"/>
    <cellStyle name="_KT (2)_3_TG-TH_PERSONAL__1" xfId="186"/>
    <cellStyle name="_KT (2)_3_TG-TH_PERSONAL__Copy (13) of Copy of Copy of Copy of Bang tinh kinh phi ho tro thu nam 2008" xfId="187"/>
    <cellStyle name="_KT (2)_3_TG-TH_Qt-HT3PQ1(CauKho)" xfId="188"/>
    <cellStyle name="_KT (2)_3_TG-TH_Qt-HT3PQ1(CauKho)_Book1" xfId="189"/>
    <cellStyle name="_KT (2)_3_TG-TH_Qt-HT3PQ1(CauKho)_Don gia quy 3 nam 2003 - Ban Dien Luc" xfId="190"/>
    <cellStyle name="_KT (2)_3_TG-TH_Qt-HT3PQ1(CauKho)_NC-VL2-2003" xfId="191"/>
    <cellStyle name="_KT (2)_3_TG-TH_Qt-HT3PQ1(CauKho)_NC-VL2-2003_1" xfId="192"/>
    <cellStyle name="_KT (2)_3_TG-TH_Qt-HT3PQ1(CauKho)_XL4Test5" xfId="193"/>
    <cellStyle name="_KT (2)_3_TG-TH_" xfId="194"/>
    <cellStyle name="_KT (2)_3_TG-TH__1" xfId="195"/>
    <cellStyle name="_KT (2)_3_TG-TH__Copy (13) of Copy of Copy of Copy of Bang tinh kinh phi ho tro thu nam 2008" xfId="196"/>
    <cellStyle name="_KT (2)_3_" xfId="197"/>
    <cellStyle name="_KT (2)_4" xfId="198"/>
    <cellStyle name="_KT (2)_4_1BC-bieu 1-1a ct NSt do tinh QD-can doi lai von(17-7-06)" xfId="199"/>
    <cellStyle name="_KT (2)_4_2BC-bieu 2-2a ct NST do huyen QD-can doi lai von(co sap xep ttu)" xfId="200"/>
    <cellStyle name="_KT (2)_4_BAO CAO KLCT PT2000" xfId="201"/>
    <cellStyle name="_KT (2)_4_BAO CAO PT2000" xfId="202"/>
    <cellStyle name="_KT (2)_4_BAO CAO PT2000_Book1" xfId="203"/>
    <cellStyle name="_KT (2)_4_Bao cao XDCB 2001 - T11 KH dieu chinh 20-11-THAI" xfId="204"/>
    <cellStyle name="_KT (2)_4_Book1" xfId="205"/>
    <cellStyle name="_KT (2)_4_Book1_1" xfId="206"/>
    <cellStyle name="_KT (2)_4_Book1_1_1BC-bieu 1-1a ct NSt do tinh QD-can doi lai von(17-7-06)" xfId="207"/>
    <cellStyle name="_KT (2)_4_Book1_1_Copy (13) of Copy of Copy of Copy of Bang tinh kinh phi ho tro thu nam 2008" xfId="208"/>
    <cellStyle name="_KT (2)_4_Book1_1_DanhMucDonGiaVTTB_Dien_TAM" xfId="209"/>
    <cellStyle name="_KT (2)_4_Book1_1_mau bieu so 1" xfId="210"/>
    <cellStyle name="_KT (2)_4_Book1_1_" xfId="211"/>
    <cellStyle name="_KT (2)_4_Book1_2" xfId="212"/>
    <cellStyle name="_KT (2)_4_Book1_2_Copy (13) of Copy of Copy of Copy of Bang tinh kinh phi ho tro thu nam 2008" xfId="213"/>
    <cellStyle name="_KT (2)_4_Book1_2_mau bieu so 1" xfId="214"/>
    <cellStyle name="_KT (2)_4_Book1_2_" xfId="215"/>
    <cellStyle name="_KT (2)_4_Book1_3" xfId="216"/>
    <cellStyle name="_KT (2)_4_Book1_3_DT truong thinh phu" xfId="217"/>
    <cellStyle name="_KT (2)_4_Book1_3_XL4Test5" xfId="218"/>
    <cellStyle name="_KT (2)_4_Book1_Copy (13) of Copy of Copy of Copy of Bang tinh kinh phi ho tro thu nam 2008" xfId="219"/>
    <cellStyle name="_KT (2)_4_Book1_DanhMucDonGiaVTTB_Dien_TAM" xfId="220"/>
    <cellStyle name="_KT (2)_4_Book1_mau bieu so 1" xfId="221"/>
    <cellStyle name="_KT (2)_4_Book1_" xfId="222"/>
    <cellStyle name="_KT (2)_4_Book1__1" xfId="223"/>
    <cellStyle name="_KT (2)_4_Book1__Copy (13) of Copy of Copy of Copy of Bang tinh kinh phi ho tro thu nam 2008" xfId="224"/>
    <cellStyle name="_KT (2)_4_Copy (13) of Copy of Copy of Copy of Bang tinh kinh phi ho tro thu nam 2008" xfId="225"/>
    <cellStyle name="_KT (2)_4_DANH GIA CHI DAU TU XDCB 2005" xfId="226"/>
    <cellStyle name="_KT (2)_4_Dcdtoan-bcnckt " xfId="227"/>
    <cellStyle name="_KT (2)_4_DN_MTP" xfId="228"/>
    <cellStyle name="_KT (2)_4_Dongia2-2003" xfId="229"/>
    <cellStyle name="_KT (2)_4_Dongia2-2003_DT truong thinh phu" xfId="230"/>
    <cellStyle name="_KT (2)_4_DT truong thinh phu" xfId="231"/>
    <cellStyle name="_KT (2)_4_DTCDT MR.2N110.HOCMON.TDTOAN.CCUNG" xfId="232"/>
    <cellStyle name="_KT (2)_4_DU TOAN DDTT &amp; TBA50KVA" xfId="233"/>
    <cellStyle name="_KT (2)_4_HM_KHOI HIEU BO" xfId="234"/>
    <cellStyle name="_KT (2)_4_Lora-tungchau" xfId="235"/>
    <cellStyle name="_KT (2)_4_mau bieu so 1" xfId="236"/>
    <cellStyle name="_KT (2)_4_moi" xfId="237"/>
    <cellStyle name="_KT (2)_4_muong cap DH My Thuat" xfId="238"/>
    <cellStyle name="_KT (2)_4_muong cap DH My Thuat_1BC-bieu 1-1a ct NSt do tinh QD-can doi lai von(17-7-06)" xfId="239"/>
    <cellStyle name="_KT (2)_4_muong cap DH My Thuat_2BC-bieu 2-2a ct NST do huyen QD-can doi lai von(co sap xep ttu)" xfId="240"/>
    <cellStyle name="_KT (2)_4_muong cap DH My Thuat_Book1" xfId="241"/>
    <cellStyle name="_KT (2)_4_muong cap DH My Thuat_Book1_1" xfId="242"/>
    <cellStyle name="_KT (2)_4_muong cap DH My Thuat_Book1_1BC-bieu 1-1a ct NSt do tinh QD-can doi lai von(17-7-06)" xfId="243"/>
    <cellStyle name="_KT (2)_4_muong cap DH My Thuat_DANH GIA CHI DAU TU XDCB 2005" xfId="244"/>
    <cellStyle name="_KT (2)_4_muong cap DH My Thuat_HM_KHOI HIEU BO" xfId="245"/>
    <cellStyle name="_KT (2)_4_PGIA-phieu tham tra Kho bac" xfId="246"/>
    <cellStyle name="_KT (2)_4_PT02-02" xfId="247"/>
    <cellStyle name="_KT (2)_4_PT02-02_Book1" xfId="248"/>
    <cellStyle name="_KT (2)_4_PT02-03" xfId="249"/>
    <cellStyle name="_KT (2)_4_PT02-03_Book1" xfId="250"/>
    <cellStyle name="_KT (2)_4_Qt-HT3PQ1(CauKho)" xfId="251"/>
    <cellStyle name="_KT (2)_4_Qt-HT3PQ1(CauKho)_Book1" xfId="252"/>
    <cellStyle name="_KT (2)_4_Qt-HT3PQ1(CauKho)_Don gia quy 3 nam 2003 - Ban Dien Luc" xfId="253"/>
    <cellStyle name="_KT (2)_4_Qt-HT3PQ1(CauKho)_NC-VL2-2003" xfId="254"/>
    <cellStyle name="_KT (2)_4_Qt-HT3PQ1(CauKho)_NC-VL2-2003_1" xfId="255"/>
    <cellStyle name="_KT (2)_4_Qt-HT3PQ1(CauKho)_XL4Test5" xfId="256"/>
    <cellStyle name="_KT (2)_4_Sheet2" xfId="257"/>
    <cellStyle name="_KT (2)_4_TG-TH" xfId="258"/>
    <cellStyle name="_KT (2)_4_TG-TH_Copy (13) of Copy of Copy of Copy of Bang tinh kinh phi ho tro thu nam 2008" xfId="259"/>
    <cellStyle name="_KT (2)_4_TG-TH_mau bieu so 1" xfId="260"/>
    <cellStyle name="_KT (2)_4_TG-TH_" xfId="261"/>
    <cellStyle name="_KT (2)_4_XL4Poppy" xfId="262"/>
    <cellStyle name="_KT (2)_4_XL4Test5" xfId="263"/>
    <cellStyle name="_KT (2)_4_" xfId="264"/>
    <cellStyle name="_KT (2)_4__1" xfId="265"/>
    <cellStyle name="_KT (2)_4__Copy (13) of Copy of Copy of Copy of Bang tinh kinh phi ho tro thu nam 2008" xfId="266"/>
    <cellStyle name="_KT (2)_5" xfId="267"/>
    <cellStyle name="_KT (2)_5_1BC-bieu 1-1a ct NSt do tinh QD-can doi lai von(17-7-06)" xfId="268"/>
    <cellStyle name="_KT (2)_5_2BC-bieu 2-2a ct NST do huyen QD-can doi lai von(co sap xep ttu)" xfId="269"/>
    <cellStyle name="_KT (2)_5_BAO CAO KLCT PT2000" xfId="270"/>
    <cellStyle name="_KT (2)_5_BAO CAO PT2000" xfId="271"/>
    <cellStyle name="_KT (2)_5_BAO CAO PT2000_Book1" xfId="272"/>
    <cellStyle name="_KT (2)_5_Bao cao XDCB 2001 - T11 KH dieu chinh 20-11-THAI" xfId="273"/>
    <cellStyle name="_KT (2)_5_Book1" xfId="274"/>
    <cellStyle name="_KT (2)_5_Book1_1" xfId="275"/>
    <cellStyle name="_KT (2)_5_Book1_1_1BC-bieu 1-1a ct NSt do tinh QD-can doi lai von(17-7-06)" xfId="276"/>
    <cellStyle name="_KT (2)_5_Book1_1_Copy (13) of Copy of Copy of Copy of Bang tinh kinh phi ho tro thu nam 2008" xfId="277"/>
    <cellStyle name="_KT (2)_5_Book1_1_DanhMucDonGiaVTTB_Dien_TAM" xfId="278"/>
    <cellStyle name="_KT (2)_5_Book1_1_mau bieu so 1" xfId="279"/>
    <cellStyle name="_KT (2)_5_Book1_1_" xfId="280"/>
    <cellStyle name="_KT (2)_5_Book1_2" xfId="281"/>
    <cellStyle name="_KT (2)_5_Book1_2_Copy (13) of Copy of Copy of Copy of Bang tinh kinh phi ho tro thu nam 2008" xfId="282"/>
    <cellStyle name="_KT (2)_5_Book1_2_mau bieu so 1" xfId="283"/>
    <cellStyle name="_KT (2)_5_Book1_2_" xfId="284"/>
    <cellStyle name="_KT (2)_5_Book1_3" xfId="285"/>
    <cellStyle name="_KT (2)_5_Book1_3_DT truong thinh phu" xfId="286"/>
    <cellStyle name="_KT (2)_5_Book1_3_XL4Test5" xfId="287"/>
    <cellStyle name="_KT (2)_5_Book1_BC-QT-WB-dthao" xfId="288"/>
    <cellStyle name="_KT (2)_5_Book1_Copy (13) of Copy of Copy of Copy of Bang tinh kinh phi ho tro thu nam 2008" xfId="289"/>
    <cellStyle name="_KT (2)_5_Book1_DanhMucDonGiaVTTB_Dien_TAM" xfId="290"/>
    <cellStyle name="_KT (2)_5_Book1_mau bieu so 1" xfId="291"/>
    <cellStyle name="_KT (2)_5_Book1_" xfId="292"/>
    <cellStyle name="_KT (2)_5_Book1__1" xfId="293"/>
    <cellStyle name="_KT (2)_5_Book1__Copy (13) of Copy of Copy of Copy of Bang tinh kinh phi ho tro thu nam 2008" xfId="294"/>
    <cellStyle name="_KT (2)_5_Copy (13) of Copy of Copy of Copy of Bang tinh kinh phi ho tro thu nam 2008" xfId="295"/>
    <cellStyle name="_KT (2)_5_DANH GIA CHI DAU TU XDCB 2005" xfId="296"/>
    <cellStyle name="_KT (2)_5_Dcdtoan-bcnckt " xfId="297"/>
    <cellStyle name="_KT (2)_5_DN_MTP" xfId="298"/>
    <cellStyle name="_KT (2)_5_Dongia2-2003" xfId="299"/>
    <cellStyle name="_KT (2)_5_Dongia2-2003_DT truong thinh phu" xfId="300"/>
    <cellStyle name="_KT (2)_5_DT truong thinh phu" xfId="301"/>
    <cellStyle name="_KT (2)_5_DTCDT MR.2N110.HOCMON.TDTOAN.CCUNG" xfId="302"/>
    <cellStyle name="_KT (2)_5_DU TOAN DDTT &amp; TBA50KVA" xfId="303"/>
    <cellStyle name="_KT (2)_5_HM_KHOI HIEU BO" xfId="304"/>
    <cellStyle name="_KT (2)_5_Lora-tungchau" xfId="305"/>
    <cellStyle name="_KT (2)_5_mau bieu so 1" xfId="306"/>
    <cellStyle name="_KT (2)_5_moi" xfId="307"/>
    <cellStyle name="_KT (2)_5_muong cap DH My Thuat" xfId="308"/>
    <cellStyle name="_KT (2)_5_muong cap DH My Thuat_1BC-bieu 1-1a ct NSt do tinh QD-can doi lai von(17-7-06)" xfId="309"/>
    <cellStyle name="_KT (2)_5_muong cap DH My Thuat_2BC-bieu 2-2a ct NST do huyen QD-can doi lai von(co sap xep ttu)" xfId="310"/>
    <cellStyle name="_KT (2)_5_muong cap DH My Thuat_Book1" xfId="311"/>
    <cellStyle name="_KT (2)_5_muong cap DH My Thuat_Book1_1" xfId="312"/>
    <cellStyle name="_KT (2)_5_muong cap DH My Thuat_Book1_1BC-bieu 1-1a ct NSt do tinh QD-can doi lai von(17-7-06)" xfId="313"/>
    <cellStyle name="_KT (2)_5_muong cap DH My Thuat_DANH GIA CHI DAU TU XDCB 2005" xfId="314"/>
    <cellStyle name="_KT (2)_5_muong cap DH My Thuat_HM_KHOI HIEU BO" xfId="315"/>
    <cellStyle name="_KT (2)_5_PGIA-phieu tham tra Kho bac" xfId="316"/>
    <cellStyle name="_KT (2)_5_PT02-02" xfId="317"/>
    <cellStyle name="_KT (2)_5_PT02-02_Book1" xfId="318"/>
    <cellStyle name="_KT (2)_5_PT02-03" xfId="319"/>
    <cellStyle name="_KT (2)_5_PT02-03_Book1" xfId="320"/>
    <cellStyle name="_KT (2)_5_Qt-HT3PQ1(CauKho)" xfId="321"/>
    <cellStyle name="_KT (2)_5_Qt-HT3PQ1(CauKho)_Book1" xfId="322"/>
    <cellStyle name="_KT (2)_5_Qt-HT3PQ1(CauKho)_Don gia quy 3 nam 2003 - Ban Dien Luc" xfId="323"/>
    <cellStyle name="_KT (2)_5_Qt-HT3PQ1(CauKho)_NC-VL2-2003" xfId="324"/>
    <cellStyle name="_KT (2)_5_Qt-HT3PQ1(CauKho)_NC-VL2-2003_1" xfId="325"/>
    <cellStyle name="_KT (2)_5_Qt-HT3PQ1(CauKho)_XL4Test5" xfId="326"/>
    <cellStyle name="_KT (2)_5_Sheet2" xfId="327"/>
    <cellStyle name="_KT (2)_5_XL4Poppy" xfId="328"/>
    <cellStyle name="_KT (2)_5_XL4Test5" xfId="329"/>
    <cellStyle name="_KT (2)_5_" xfId="330"/>
    <cellStyle name="_KT (2)_5__1" xfId="331"/>
    <cellStyle name="_KT (2)_5__Copy (13) of Copy of Copy of Copy of Bang tinh kinh phi ho tro thu nam 2008" xfId="332"/>
    <cellStyle name="_KT (2)_Book1" xfId="333"/>
    <cellStyle name="_KT (2)_Book1_1" xfId="334"/>
    <cellStyle name="_KT (2)_Book1_1BC-bieu 1-1a ct NSt do tinh QD-can doi lai von(17-7-06)" xfId="335"/>
    <cellStyle name="_KT (2)_Book1_BC-QT-WB-dthao" xfId="336"/>
    <cellStyle name="_KT (2)_Book1_Copy (13) of Copy of Copy of Copy of Bang tinh kinh phi ho tro thu nam 2008" xfId="337"/>
    <cellStyle name="_KT (2)_Book1_mau bieu so 1" xfId="338"/>
    <cellStyle name="_KT (2)_Book1_" xfId="339"/>
    <cellStyle name="_KT (2)_Copy (13) of Copy of Copy of Copy of Bang tinh kinh phi ho tro thu nam 2008" xfId="340"/>
    <cellStyle name="_KT (2)_DU TOAN DDTT &amp; TBA50KVA" xfId="341"/>
    <cellStyle name="_KT (2)_Lora-tungchau" xfId="342"/>
    <cellStyle name="_KT (2)_mau bieu so 1" xfId="343"/>
    <cellStyle name="_KT (2)_PERSONAL" xfId="344"/>
    <cellStyle name="_KT (2)_PERSONAL 2" xfId="345"/>
    <cellStyle name="_KT (2)_PERSONAL 3" xfId="346"/>
    <cellStyle name="_KT (2)_PERSONAL_Book1" xfId="347"/>
    <cellStyle name="_KT (2)_PERSONAL_Book1_Copy (13) of Copy of Copy of Copy of Bang tinh kinh phi ho tro thu nam 2008" xfId="348"/>
    <cellStyle name="_KT (2)_PERSONAL_Book1_mau bieu so 1" xfId="349"/>
    <cellStyle name="_KT (2)_PERSONAL_Book1_" xfId="350"/>
    <cellStyle name="_KT (2)_PERSONAL_Copy (13) of Copy of Copy of Copy of Bang tinh kinh phi ho tro thu nam 2008" xfId="351"/>
    <cellStyle name="_KT (2)_PERSONAL_Copy (13) of Copy of Copy of Copy of Bang tinh kinh phi ho tro thu nam 2008 2" xfId="352"/>
    <cellStyle name="_KT (2)_PERSONAL_Copy (13) of Copy of Copy of Copy of Bang tinh kinh phi ho tro thu nam 2008 3" xfId="353"/>
    <cellStyle name="_KT (2)_PERSONAL_DU TOAN DDTT &amp; TBA50KVA" xfId="354"/>
    <cellStyle name="_KT (2)_PERSONAL_HTQ.8 GD1" xfId="355"/>
    <cellStyle name="_KT (2)_PERSONAL_HTQ.8 GD1_Book1" xfId="356"/>
    <cellStyle name="_KT (2)_PERSONAL_HTQ.8 GD1_Don gia quy 3 nam 2003 - Ban Dien Luc" xfId="357"/>
    <cellStyle name="_KT (2)_PERSONAL_HTQ.8 GD1_NC-VL2-2003" xfId="358"/>
    <cellStyle name="_KT (2)_PERSONAL_HTQ.8 GD1_NC-VL2-2003_1" xfId="359"/>
    <cellStyle name="_KT (2)_PERSONAL_HTQ.8 GD1_XL4Test5" xfId="360"/>
    <cellStyle name="_KT (2)_PERSONAL_mau bieu so 1" xfId="361"/>
    <cellStyle name="_KT (2)_PERSONAL_Tong hop KHCB 2001" xfId="362"/>
    <cellStyle name="_KT (2)_PERSONAL_Tong hop KHCB 2001_Copy (13) of Copy of Copy of Copy of Bang tinh kinh phi ho tro thu nam 2008" xfId="363"/>
    <cellStyle name="_KT (2)_PERSONAL_Tong hop KHCB 2001_mau bieu so 1" xfId="364"/>
    <cellStyle name="_KT (2)_PERSONAL_Tong hop KHCB 2001_" xfId="365"/>
    <cellStyle name="_KT (2)_PERSONAL_" xfId="366"/>
    <cellStyle name="_KT (2)_PERSONAL__1" xfId="367"/>
    <cellStyle name="_KT (2)_PERSONAL__Copy (13) of Copy of Copy of Copy of Bang tinh kinh phi ho tro thu nam 2008" xfId="368"/>
    <cellStyle name="_KT (2)_Qt-HT3PQ1(CauKho)" xfId="369"/>
    <cellStyle name="_KT (2)_Qt-HT3PQ1(CauKho)_Book1" xfId="370"/>
    <cellStyle name="_KT (2)_Qt-HT3PQ1(CauKho)_Don gia quy 3 nam 2003 - Ban Dien Luc" xfId="371"/>
    <cellStyle name="_KT (2)_Qt-HT3PQ1(CauKho)_NC-VL2-2003" xfId="372"/>
    <cellStyle name="_KT (2)_Qt-HT3PQ1(CauKho)_NC-VL2-2003_1" xfId="373"/>
    <cellStyle name="_KT (2)_Qt-HT3PQ1(CauKho)_XL4Test5" xfId="374"/>
    <cellStyle name="_KT (2)_TG-TH" xfId="375"/>
    <cellStyle name="_KT (2)_TG-TH_Copy (13) of Copy of Copy of Copy of Bang tinh kinh phi ho tro thu nam 2008" xfId="376"/>
    <cellStyle name="_KT (2)_TG-TH_mau bieu so 1" xfId="377"/>
    <cellStyle name="_KT (2)_TG-TH_" xfId="378"/>
    <cellStyle name="_KT (2)_" xfId="379"/>
    <cellStyle name="_KT (2)__1" xfId="380"/>
    <cellStyle name="_KT (2)__Copy (13) of Copy of Copy of Copy of Bang tinh kinh phi ho tro thu nam 2008" xfId="381"/>
    <cellStyle name="_KT_TG" xfId="382"/>
    <cellStyle name="_KT_TG_1" xfId="383"/>
    <cellStyle name="_KT_TG_1_1BC-bieu 1-1a ct NSt do tinh QD-can doi lai von(17-7-06)" xfId="384"/>
    <cellStyle name="_KT_TG_1_2BC-bieu 2-2a ct NST do huyen QD-can doi lai von(co sap xep ttu)" xfId="385"/>
    <cellStyle name="_KT_TG_1_BAO CAO KLCT PT2000" xfId="386"/>
    <cellStyle name="_KT_TG_1_BAO CAO PT2000" xfId="387"/>
    <cellStyle name="_KT_TG_1_BAO CAO PT2000_Book1" xfId="388"/>
    <cellStyle name="_KT_TG_1_Bao cao XDCB 2001 - T11 KH dieu chinh 20-11-THAI" xfId="389"/>
    <cellStyle name="_KT_TG_1_Book1" xfId="390"/>
    <cellStyle name="_KT_TG_1_Book1_1" xfId="391"/>
    <cellStyle name="_KT_TG_1_Book1_1_1BC-bieu 1-1a ct NSt do tinh QD-can doi lai von(17-7-06)" xfId="392"/>
    <cellStyle name="_KT_TG_1_Book1_1_Copy (13) of Copy of Copy of Copy of Bang tinh kinh phi ho tro thu nam 2008" xfId="393"/>
    <cellStyle name="_KT_TG_1_Book1_1_DanhMucDonGiaVTTB_Dien_TAM" xfId="394"/>
    <cellStyle name="_KT_TG_1_Book1_1_mau bieu so 1" xfId="395"/>
    <cellStyle name="_KT_TG_1_Book1_1_" xfId="396"/>
    <cellStyle name="_KT_TG_1_Book1_2" xfId="397"/>
    <cellStyle name="_KT_TG_1_Book1_2_Copy (13) of Copy of Copy of Copy of Bang tinh kinh phi ho tro thu nam 2008" xfId="398"/>
    <cellStyle name="_KT_TG_1_Book1_2_mau bieu so 1" xfId="399"/>
    <cellStyle name="_KT_TG_1_Book1_2_" xfId="400"/>
    <cellStyle name="_KT_TG_1_Book1_3" xfId="401"/>
    <cellStyle name="_KT_TG_1_Book1_3_DT truong thinh phu" xfId="402"/>
    <cellStyle name="_KT_TG_1_Book1_3_XL4Test5" xfId="403"/>
    <cellStyle name="_KT_TG_1_Book1_BC-QT-WB-dthao" xfId="404"/>
    <cellStyle name="_KT_TG_1_Book1_Copy (13) of Copy of Copy of Copy of Bang tinh kinh phi ho tro thu nam 2008" xfId="405"/>
    <cellStyle name="_KT_TG_1_Book1_DanhMucDonGiaVTTB_Dien_TAM" xfId="406"/>
    <cellStyle name="_KT_TG_1_Book1_mau bieu so 1" xfId="407"/>
    <cellStyle name="_KT_TG_1_Book1_" xfId="408"/>
    <cellStyle name="_KT_TG_1_Book1__1" xfId="409"/>
    <cellStyle name="_KT_TG_1_Book1__Copy (13) of Copy of Copy of Copy of Bang tinh kinh phi ho tro thu nam 2008" xfId="410"/>
    <cellStyle name="_KT_TG_1_Copy (13) of Copy of Copy of Copy of Bang tinh kinh phi ho tro thu nam 2008" xfId="411"/>
    <cellStyle name="_KT_TG_1_DANH GIA CHI DAU TU XDCB 2005" xfId="412"/>
    <cellStyle name="_KT_TG_1_Dcdtoan-bcnckt " xfId="413"/>
    <cellStyle name="_KT_TG_1_DN_MTP" xfId="414"/>
    <cellStyle name="_KT_TG_1_Dongia2-2003" xfId="415"/>
    <cellStyle name="_KT_TG_1_Dongia2-2003_DT truong thinh phu" xfId="416"/>
    <cellStyle name="_KT_TG_1_DT truong thinh phu" xfId="417"/>
    <cellStyle name="_KT_TG_1_DTCDT MR.2N110.HOCMON.TDTOAN.CCUNG" xfId="418"/>
    <cellStyle name="_KT_TG_1_DU TOAN DDTT &amp; TBA50KVA" xfId="419"/>
    <cellStyle name="_KT_TG_1_HM_KHOI HIEU BO" xfId="420"/>
    <cellStyle name="_KT_TG_1_Lora-tungchau" xfId="421"/>
    <cellStyle name="_KT_TG_1_mau bieu so 1" xfId="422"/>
    <cellStyle name="_KT_TG_1_moi" xfId="423"/>
    <cellStyle name="_KT_TG_1_muong cap DH My Thuat" xfId="424"/>
    <cellStyle name="_KT_TG_1_muong cap DH My Thuat_1BC-bieu 1-1a ct NSt do tinh QD-can doi lai von(17-7-06)" xfId="425"/>
    <cellStyle name="_KT_TG_1_muong cap DH My Thuat_2BC-bieu 2-2a ct NST do huyen QD-can doi lai von(co sap xep ttu)" xfId="426"/>
    <cellStyle name="_KT_TG_1_muong cap DH My Thuat_Book1" xfId="427"/>
    <cellStyle name="_KT_TG_1_muong cap DH My Thuat_Book1_1" xfId="428"/>
    <cellStyle name="_KT_TG_1_muong cap DH My Thuat_Book1_1BC-bieu 1-1a ct NSt do tinh QD-can doi lai von(17-7-06)" xfId="429"/>
    <cellStyle name="_KT_TG_1_muong cap DH My Thuat_DANH GIA CHI DAU TU XDCB 2005" xfId="430"/>
    <cellStyle name="_KT_TG_1_muong cap DH My Thuat_HM_KHOI HIEU BO" xfId="431"/>
    <cellStyle name="_KT_TG_1_PGIA-phieu tham tra Kho bac" xfId="432"/>
    <cellStyle name="_KT_TG_1_PT02-02" xfId="433"/>
    <cellStyle name="_KT_TG_1_PT02-02_Book1" xfId="434"/>
    <cellStyle name="_KT_TG_1_PT02-03" xfId="435"/>
    <cellStyle name="_KT_TG_1_PT02-03_Book1" xfId="436"/>
    <cellStyle name="_KT_TG_1_Qt-HT3PQ1(CauKho)" xfId="437"/>
    <cellStyle name="_KT_TG_1_Qt-HT3PQ1(CauKho)_Book1" xfId="438"/>
    <cellStyle name="_KT_TG_1_Qt-HT3PQ1(CauKho)_Don gia quy 3 nam 2003 - Ban Dien Luc" xfId="439"/>
    <cellStyle name="_KT_TG_1_Qt-HT3PQ1(CauKho)_NC-VL2-2003" xfId="440"/>
    <cellStyle name="_KT_TG_1_Qt-HT3PQ1(CauKho)_NC-VL2-2003_1" xfId="441"/>
    <cellStyle name="_KT_TG_1_Qt-HT3PQ1(CauKho)_XL4Test5" xfId="442"/>
    <cellStyle name="_KT_TG_1_Sheet2" xfId="443"/>
    <cellStyle name="_KT_TG_1_XL4Poppy" xfId="444"/>
    <cellStyle name="_KT_TG_1_XL4Test5" xfId="445"/>
    <cellStyle name="_KT_TG_1_" xfId="446"/>
    <cellStyle name="_KT_TG_1__1" xfId="447"/>
    <cellStyle name="_KT_TG_1__Copy (13) of Copy of Copy of Copy of Bang tinh kinh phi ho tro thu nam 2008" xfId="448"/>
    <cellStyle name="_KT_TG_2" xfId="449"/>
    <cellStyle name="_KT_TG_2_1BC-bieu 1-1a ct NSt do tinh QD-can doi lai von(17-7-06)" xfId="450"/>
    <cellStyle name="_KT_TG_2_2BC-bieu 2-2a ct NST do huyen QD-can doi lai von(co sap xep ttu)" xfId="451"/>
    <cellStyle name="_KT_TG_2_BAO CAO KLCT PT2000" xfId="452"/>
    <cellStyle name="_KT_TG_2_BAO CAO PT2000" xfId="453"/>
    <cellStyle name="_KT_TG_2_BAO CAO PT2000_Book1" xfId="454"/>
    <cellStyle name="_KT_TG_2_Bao cao XDCB 2001 - T11 KH dieu chinh 20-11-THAI" xfId="455"/>
    <cellStyle name="_KT_TG_2_Book1" xfId="456"/>
    <cellStyle name="_KT_TG_2_Book1_1" xfId="457"/>
    <cellStyle name="_KT_TG_2_Book1_1_1BC-bieu 1-1a ct NSt do tinh QD-can doi lai von(17-7-06)" xfId="458"/>
    <cellStyle name="_KT_TG_2_Book1_1_Copy (13) of Copy of Copy of Copy of Bang tinh kinh phi ho tro thu nam 2008" xfId="459"/>
    <cellStyle name="_KT_TG_2_Book1_1_DanhMucDonGiaVTTB_Dien_TAM" xfId="460"/>
    <cellStyle name="_KT_TG_2_Book1_1_mau bieu so 1" xfId="461"/>
    <cellStyle name="_KT_TG_2_Book1_1_" xfId="462"/>
    <cellStyle name="_KT_TG_2_Book1_2" xfId="463"/>
    <cellStyle name="_KT_TG_2_Book1_2_Copy (13) of Copy of Copy of Copy of Bang tinh kinh phi ho tro thu nam 2008" xfId="464"/>
    <cellStyle name="_KT_TG_2_Book1_2_mau bieu so 1" xfId="465"/>
    <cellStyle name="_KT_TG_2_Book1_2_" xfId="466"/>
    <cellStyle name="_KT_TG_2_Book1_3" xfId="467"/>
    <cellStyle name="_KT_TG_2_Book1_3_DT truong thinh phu" xfId="468"/>
    <cellStyle name="_KT_TG_2_Book1_3_XL4Test5" xfId="469"/>
    <cellStyle name="_KT_TG_2_Book1_Copy (13) of Copy of Copy of Copy of Bang tinh kinh phi ho tro thu nam 2008" xfId="470"/>
    <cellStyle name="_KT_TG_2_Book1_DanhMucDonGiaVTTB_Dien_TAM" xfId="471"/>
    <cellStyle name="_KT_TG_2_Book1_mau bieu so 1" xfId="472"/>
    <cellStyle name="_KT_TG_2_Book1_" xfId="473"/>
    <cellStyle name="_KT_TG_2_Book1__1" xfId="474"/>
    <cellStyle name="_KT_TG_2_Book1__Copy (13) of Copy of Copy of Copy of Bang tinh kinh phi ho tro thu nam 2008" xfId="475"/>
    <cellStyle name="_KT_TG_2_Copy (13) of Copy of Copy of Copy of Bang tinh kinh phi ho tro thu nam 2008" xfId="476"/>
    <cellStyle name="_KT_TG_2_DANH GIA CHI DAU TU XDCB 2005" xfId="477"/>
    <cellStyle name="_KT_TG_2_Dcdtoan-bcnckt " xfId="478"/>
    <cellStyle name="_KT_TG_2_DN_MTP" xfId="479"/>
    <cellStyle name="_KT_TG_2_Dongia2-2003" xfId="480"/>
    <cellStyle name="_KT_TG_2_Dongia2-2003_DT truong thinh phu" xfId="481"/>
    <cellStyle name="_KT_TG_2_DT truong thinh phu" xfId="482"/>
    <cellStyle name="_KT_TG_2_DTCDT MR.2N110.HOCMON.TDTOAN.CCUNG" xfId="483"/>
    <cellStyle name="_KT_TG_2_DU TOAN DDTT &amp; TBA50KVA" xfId="484"/>
    <cellStyle name="_KT_TG_2_HM_KHOI HIEU BO" xfId="485"/>
    <cellStyle name="_KT_TG_2_Lora-tungchau" xfId="486"/>
    <cellStyle name="_KT_TG_2_mau bieu so 1" xfId="487"/>
    <cellStyle name="_KT_TG_2_moi" xfId="488"/>
    <cellStyle name="_KT_TG_2_muong cap DH My Thuat" xfId="489"/>
    <cellStyle name="_KT_TG_2_muong cap DH My Thuat_1BC-bieu 1-1a ct NSt do tinh QD-can doi lai von(17-7-06)" xfId="490"/>
    <cellStyle name="_KT_TG_2_muong cap DH My Thuat_2BC-bieu 2-2a ct NST do huyen QD-can doi lai von(co sap xep ttu)" xfId="491"/>
    <cellStyle name="_KT_TG_2_muong cap DH My Thuat_Book1" xfId="492"/>
    <cellStyle name="_KT_TG_2_muong cap DH My Thuat_Book1_1" xfId="493"/>
    <cellStyle name="_KT_TG_2_muong cap DH My Thuat_Book1_1BC-bieu 1-1a ct NSt do tinh QD-can doi lai von(17-7-06)" xfId="494"/>
    <cellStyle name="_KT_TG_2_muong cap DH My Thuat_DANH GIA CHI DAU TU XDCB 2005" xfId="495"/>
    <cellStyle name="_KT_TG_2_muong cap DH My Thuat_HM_KHOI HIEU BO" xfId="496"/>
    <cellStyle name="_KT_TG_2_PGIA-phieu tham tra Kho bac" xfId="497"/>
    <cellStyle name="_KT_TG_2_PT02-02" xfId="498"/>
    <cellStyle name="_KT_TG_2_PT02-02_Book1" xfId="499"/>
    <cellStyle name="_KT_TG_2_PT02-03" xfId="500"/>
    <cellStyle name="_KT_TG_2_PT02-03_Book1" xfId="501"/>
    <cellStyle name="_KT_TG_2_Qt-HT3PQ1(CauKho)" xfId="502"/>
    <cellStyle name="_KT_TG_2_Qt-HT3PQ1(CauKho)_Book1" xfId="503"/>
    <cellStyle name="_KT_TG_2_Qt-HT3PQ1(CauKho)_Don gia quy 3 nam 2003 - Ban Dien Luc" xfId="504"/>
    <cellStyle name="_KT_TG_2_Qt-HT3PQ1(CauKho)_NC-VL2-2003" xfId="505"/>
    <cellStyle name="_KT_TG_2_Qt-HT3PQ1(CauKho)_NC-VL2-2003_1" xfId="506"/>
    <cellStyle name="_KT_TG_2_Qt-HT3PQ1(CauKho)_XL4Test5" xfId="507"/>
    <cellStyle name="_KT_TG_2_Sheet2" xfId="508"/>
    <cellStyle name="_KT_TG_2_XL4Poppy" xfId="509"/>
    <cellStyle name="_KT_TG_2_XL4Test5" xfId="510"/>
    <cellStyle name="_KT_TG_2_" xfId="511"/>
    <cellStyle name="_KT_TG_2__1" xfId="512"/>
    <cellStyle name="_KT_TG_2__Copy (13) of Copy of Copy of Copy of Bang tinh kinh phi ho tro thu nam 2008" xfId="513"/>
    <cellStyle name="_KT_TG_3" xfId="514"/>
    <cellStyle name="_KT_TG_3_Copy (13) of Copy of Copy of Copy of Bang tinh kinh phi ho tro thu nam 2008" xfId="515"/>
    <cellStyle name="_KT_TG_3_mau bieu so 1" xfId="516"/>
    <cellStyle name="_KT_TG_3_" xfId="517"/>
    <cellStyle name="_KT_TG_4" xfId="518"/>
    <cellStyle name="_KT_TG_4_1BC-bieu 1-1a ct NSt do tinh QD-can doi lai von(17-7-06)" xfId="519"/>
    <cellStyle name="_KT_TG_4_2BC-bieu 2-2a ct NST do huyen QD-can doi lai von(co sap xep ttu)" xfId="520"/>
    <cellStyle name="_KT_TG_4_Book1" xfId="521"/>
    <cellStyle name="_KT_TG_4_Book1_1" xfId="522"/>
    <cellStyle name="_KT_TG_4_Book1_1BC-bieu 1-1a ct NSt do tinh QD-can doi lai von(17-7-06)" xfId="523"/>
    <cellStyle name="_KT_TG_4_Copy (13) of Copy of Copy of Copy of Bang tinh kinh phi ho tro thu nam 2008" xfId="524"/>
    <cellStyle name="_KT_TG_4_DU TOAN DDTT &amp; TBA50KVA" xfId="525"/>
    <cellStyle name="_KT_TG_4_Lora-tungchau" xfId="526"/>
    <cellStyle name="_KT_TG_4_mau bieu so 1" xfId="527"/>
    <cellStyle name="_KT_TG_4_Qt-HT3PQ1(CauKho)" xfId="528"/>
    <cellStyle name="_KT_TG_4_Qt-HT3PQ1(CauKho)_Book1" xfId="529"/>
    <cellStyle name="_KT_TG_4_Qt-HT3PQ1(CauKho)_Don gia quy 3 nam 2003 - Ban Dien Luc" xfId="530"/>
    <cellStyle name="_KT_TG_4_Qt-HT3PQ1(CauKho)_NC-VL2-2003" xfId="531"/>
    <cellStyle name="_KT_TG_4_Qt-HT3PQ1(CauKho)_NC-VL2-2003_1" xfId="532"/>
    <cellStyle name="_KT_TG_4_Qt-HT3PQ1(CauKho)_XL4Test5" xfId="533"/>
    <cellStyle name="_KT_TG_4_" xfId="534"/>
    <cellStyle name="_KT_TG_4__1" xfId="535"/>
    <cellStyle name="_KT_TG_4__Copy (13) of Copy of Copy of Copy of Bang tinh kinh phi ho tro thu nam 2008" xfId="536"/>
    <cellStyle name="_KT_TG_Copy (13) of Copy of Copy of Copy of Bang tinh kinh phi ho tro thu nam 2008" xfId="537"/>
    <cellStyle name="_KT_TG_mau bieu so 1" xfId="538"/>
    <cellStyle name="_KT_TG_" xfId="539"/>
    <cellStyle name="_Lora-tungchau" xfId="540"/>
    <cellStyle name="_mau bieu so 1" xfId="541"/>
    <cellStyle name="_PERSONAL" xfId="542"/>
    <cellStyle name="_PERSONAL 2" xfId="543"/>
    <cellStyle name="_PERSONAL 3" xfId="544"/>
    <cellStyle name="_PERSONAL_Book1" xfId="545"/>
    <cellStyle name="_PERSONAL_Book1_Copy (13) of Copy of Copy of Copy of Bang tinh kinh phi ho tro thu nam 2008" xfId="546"/>
    <cellStyle name="_PERSONAL_Book1_mau bieu so 1" xfId="547"/>
    <cellStyle name="_PERSONAL_Book1_" xfId="548"/>
    <cellStyle name="_PERSONAL_Copy (13) of Copy of Copy of Copy of Bang tinh kinh phi ho tro thu nam 2008" xfId="549"/>
    <cellStyle name="_PERSONAL_Copy (13) of Copy of Copy of Copy of Bang tinh kinh phi ho tro thu nam 2008 2" xfId="550"/>
    <cellStyle name="_PERSONAL_Copy (13) of Copy of Copy of Copy of Bang tinh kinh phi ho tro thu nam 2008 3" xfId="551"/>
    <cellStyle name="_PERSONAL_DU TOAN DDTT &amp; TBA50KVA" xfId="552"/>
    <cellStyle name="_PERSONAL_HTQ.8 GD1" xfId="553"/>
    <cellStyle name="_PERSONAL_HTQ.8 GD1_Book1" xfId="554"/>
    <cellStyle name="_PERSONAL_HTQ.8 GD1_Don gia quy 3 nam 2003 - Ban Dien Luc" xfId="555"/>
    <cellStyle name="_PERSONAL_HTQ.8 GD1_NC-VL2-2003" xfId="556"/>
    <cellStyle name="_PERSONAL_HTQ.8 GD1_NC-VL2-2003_1" xfId="557"/>
    <cellStyle name="_PERSONAL_HTQ.8 GD1_XL4Test5" xfId="558"/>
    <cellStyle name="_PERSONAL_mau bieu so 1" xfId="559"/>
    <cellStyle name="_PERSONAL_Tong hop KHCB 2001" xfId="560"/>
    <cellStyle name="_PERSONAL_Tong hop KHCB 2001_Copy (13) of Copy of Copy of Copy of Bang tinh kinh phi ho tro thu nam 2008" xfId="561"/>
    <cellStyle name="_PERSONAL_Tong hop KHCB 2001_mau bieu so 1" xfId="562"/>
    <cellStyle name="_PERSONAL_Tong hop KHCB 2001_" xfId="563"/>
    <cellStyle name="_PERSONAL_" xfId="564"/>
    <cellStyle name="_PERSONAL__1" xfId="565"/>
    <cellStyle name="_PERSONAL__Copy (13) of Copy of Copy of Copy of Bang tinh kinh phi ho tro thu nam 2008" xfId="566"/>
    <cellStyle name="_Qt-HT3PQ1(CauKho)" xfId="567"/>
    <cellStyle name="_Qt-HT3PQ1(CauKho)_Book1" xfId="568"/>
    <cellStyle name="_Qt-HT3PQ1(CauKho)_Don gia quy 3 nam 2003 - Ban Dien Luc" xfId="569"/>
    <cellStyle name="_Qt-HT3PQ1(CauKho)_NC-VL2-2003" xfId="570"/>
    <cellStyle name="_Qt-HT3PQ1(CauKho)_NC-VL2-2003_1" xfId="571"/>
    <cellStyle name="_Qt-HT3PQ1(CauKho)_XL4Test5" xfId="572"/>
    <cellStyle name="_TG-TH" xfId="573"/>
    <cellStyle name="_TG-TH_1" xfId="574"/>
    <cellStyle name="_TG-TH_1_1BC-bieu 1-1a ct NSt do tinh QD-can doi lai von(17-7-06)" xfId="575"/>
    <cellStyle name="_TG-TH_1_2BC-bieu 2-2a ct NST do huyen QD-can doi lai von(co sap xep ttu)" xfId="576"/>
    <cellStyle name="_TG-TH_1_BAO CAO KLCT PT2000" xfId="577"/>
    <cellStyle name="_TG-TH_1_BAO CAO PT2000" xfId="578"/>
    <cellStyle name="_TG-TH_1_BAO CAO PT2000_Book1" xfId="579"/>
    <cellStyle name="_TG-TH_1_Bao cao XDCB 2001 - T11 KH dieu chinh 20-11-THAI" xfId="580"/>
    <cellStyle name="_TG-TH_1_Book1" xfId="581"/>
    <cellStyle name="_TG-TH_1_Book1_1" xfId="582"/>
    <cellStyle name="_TG-TH_1_Book1_1_1BC-bieu 1-1a ct NSt do tinh QD-can doi lai von(17-7-06)" xfId="583"/>
    <cellStyle name="_TG-TH_1_Book1_1_Copy (13) of Copy of Copy of Copy of Bang tinh kinh phi ho tro thu nam 2008" xfId="584"/>
    <cellStyle name="_TG-TH_1_Book1_1_DanhMucDonGiaVTTB_Dien_TAM" xfId="585"/>
    <cellStyle name="_TG-TH_1_Book1_1_mau bieu so 1" xfId="586"/>
    <cellStyle name="_TG-TH_1_Book1_1_" xfId="587"/>
    <cellStyle name="_TG-TH_1_Book1_2" xfId="588"/>
    <cellStyle name="_TG-TH_1_Book1_2_Copy (13) of Copy of Copy of Copy of Bang tinh kinh phi ho tro thu nam 2008" xfId="589"/>
    <cellStyle name="_TG-TH_1_Book1_2_mau bieu so 1" xfId="590"/>
    <cellStyle name="_TG-TH_1_Book1_2_" xfId="591"/>
    <cellStyle name="_TG-TH_1_Book1_3" xfId="592"/>
    <cellStyle name="_TG-TH_1_Book1_3_DT truong thinh phu" xfId="593"/>
    <cellStyle name="_TG-TH_1_Book1_3_XL4Test5" xfId="594"/>
    <cellStyle name="_TG-TH_1_Book1_BC-QT-WB-dthao" xfId="595"/>
    <cellStyle name="_TG-TH_1_Book1_Copy (13) of Copy of Copy of Copy of Bang tinh kinh phi ho tro thu nam 2008" xfId="596"/>
    <cellStyle name="_TG-TH_1_Book1_DanhMucDonGiaVTTB_Dien_TAM" xfId="597"/>
    <cellStyle name="_TG-TH_1_Book1_mau bieu so 1" xfId="598"/>
    <cellStyle name="_TG-TH_1_Book1_" xfId="599"/>
    <cellStyle name="_TG-TH_1_Book1__1" xfId="600"/>
    <cellStyle name="_TG-TH_1_Book1__Copy (13) of Copy of Copy of Copy of Bang tinh kinh phi ho tro thu nam 2008" xfId="601"/>
    <cellStyle name="_TG-TH_1_Copy (13) of Copy of Copy of Copy of Bang tinh kinh phi ho tro thu nam 2008" xfId="602"/>
    <cellStyle name="_TG-TH_1_DANH GIA CHI DAU TU XDCB 2005" xfId="603"/>
    <cellStyle name="_TG-TH_1_Dcdtoan-bcnckt " xfId="604"/>
    <cellStyle name="_TG-TH_1_DN_MTP" xfId="605"/>
    <cellStyle name="_TG-TH_1_Dongia2-2003" xfId="606"/>
    <cellStyle name="_TG-TH_1_Dongia2-2003_DT truong thinh phu" xfId="607"/>
    <cellStyle name="_TG-TH_1_DT truong thinh phu" xfId="608"/>
    <cellStyle name="_TG-TH_1_DTCDT MR.2N110.HOCMON.TDTOAN.CCUNG" xfId="609"/>
    <cellStyle name="_TG-TH_1_DU TOAN DDTT &amp; TBA50KVA" xfId="610"/>
    <cellStyle name="_TG-TH_1_HM_KHOI HIEU BO" xfId="611"/>
    <cellStyle name="_TG-TH_1_Lora-tungchau" xfId="612"/>
    <cellStyle name="_TG-TH_1_mau bieu so 1" xfId="613"/>
    <cellStyle name="_TG-TH_1_moi" xfId="614"/>
    <cellStyle name="_TG-TH_1_muong cap DH My Thuat" xfId="615"/>
    <cellStyle name="_TG-TH_1_muong cap DH My Thuat_1BC-bieu 1-1a ct NSt do tinh QD-can doi lai von(17-7-06)" xfId="616"/>
    <cellStyle name="_TG-TH_1_muong cap DH My Thuat_2BC-bieu 2-2a ct NST do huyen QD-can doi lai von(co sap xep ttu)" xfId="617"/>
    <cellStyle name="_TG-TH_1_muong cap DH My Thuat_Book1" xfId="618"/>
    <cellStyle name="_TG-TH_1_muong cap DH My Thuat_Book1_1" xfId="619"/>
    <cellStyle name="_TG-TH_1_muong cap DH My Thuat_Book1_1BC-bieu 1-1a ct NSt do tinh QD-can doi lai von(17-7-06)" xfId="620"/>
    <cellStyle name="_TG-TH_1_muong cap DH My Thuat_DANH GIA CHI DAU TU XDCB 2005" xfId="621"/>
    <cellStyle name="_TG-TH_1_muong cap DH My Thuat_HM_KHOI HIEU BO" xfId="622"/>
    <cellStyle name="_TG-TH_1_PGIA-phieu tham tra Kho bac" xfId="623"/>
    <cellStyle name="_TG-TH_1_PT02-02" xfId="624"/>
    <cellStyle name="_TG-TH_1_PT02-02_Book1" xfId="625"/>
    <cellStyle name="_TG-TH_1_PT02-03_Book1" xfId="626"/>
    <cellStyle name="_TG-TH_1_Qt-HT3PQ1(CauKho)" xfId="627"/>
    <cellStyle name="_TG-TH_1_Qt-HT3PQ1(CauKho)_Book1" xfId="628"/>
    <cellStyle name="_TG-TH_1_Qt-HT3PQ1(CauKho)_Don gia quy 3 nam 2003 - Ban Dien Luc" xfId="629"/>
    <cellStyle name="_TG-TH_1_Qt-HT3PQ1(CauKho)_NC-VL2-2003" xfId="630"/>
    <cellStyle name="_TG-TH_1_Qt-HT3PQ1(CauKho)_NC-VL2-2003_1" xfId="631"/>
    <cellStyle name="_TG-TH_1_Qt-HT3PQ1(CauKho)_XL4Test5" xfId="632"/>
    <cellStyle name="_TG-TH_1_Sheet2" xfId="633"/>
    <cellStyle name="_TG-TH_1_XL4Poppy" xfId="634"/>
    <cellStyle name="_TG-TH_1_XL4Test5" xfId="635"/>
    <cellStyle name="_TG-TH_1_" xfId="636"/>
    <cellStyle name="_TG-TH_1__1" xfId="637"/>
    <cellStyle name="_TG-TH_1__Copy (13) of Copy of Copy of Copy of Bang tinh kinh phi ho tro thu nam 2008" xfId="638"/>
    <cellStyle name="_TG-TH_2" xfId="639"/>
    <cellStyle name="_TG-TH_2_1BC-bieu 1-1a ct NSt do tinh QD-can doi lai von(17-7-06)" xfId="640"/>
    <cellStyle name="_TG-TH_2_2BC-bieu 2-2a ct NST do huyen QD-can doi lai von(co sap xep ttu)" xfId="641"/>
    <cellStyle name="_TG-TH_2_BAO CAO KLCT PT2000" xfId="642"/>
    <cellStyle name="_TG-TH_2_BAO CAO PT2000" xfId="643"/>
    <cellStyle name="_TG-TH_2_BAO CAO PT2000_Book1" xfId="644"/>
    <cellStyle name="_TG-TH_2_Bao cao XDCB 2001 - T11 KH dieu chinh 20-11-THAI" xfId="645"/>
    <cellStyle name="_TG-TH_2_Book1" xfId="646"/>
    <cellStyle name="_TG-TH_2_Book1_1" xfId="647"/>
    <cellStyle name="_TG-TH_2_Book1_1_1BC-bieu 1-1a ct NSt do tinh QD-can doi lai von(17-7-06)" xfId="648"/>
    <cellStyle name="_TG-TH_2_Book1_1_Copy (13) of Copy of Copy of Copy of Bang tinh kinh phi ho tro thu nam 2008" xfId="649"/>
    <cellStyle name="_TG-TH_2_Book1_1_DanhMucDonGiaVTTB_Dien_TAM" xfId="650"/>
    <cellStyle name="_TG-TH_2_Book1_1_mau bieu so 1" xfId="651"/>
    <cellStyle name="_TG-TH_2_Book1_1_" xfId="652"/>
    <cellStyle name="_TG-TH_2_Book1_2" xfId="653"/>
    <cellStyle name="_TG-TH_2_Book1_2_Copy (13) of Copy of Copy of Copy of Bang tinh kinh phi ho tro thu nam 2008" xfId="654"/>
    <cellStyle name="_TG-TH_2_Book1_2_mau bieu so 1" xfId="655"/>
    <cellStyle name="_TG-TH_2_Book1_2_" xfId="656"/>
    <cellStyle name="_TG-TH_2_Book1_3" xfId="657"/>
    <cellStyle name="_TG-TH_2_Book1_3_DT truong thinh phu" xfId="658"/>
    <cellStyle name="_TG-TH_2_Book1_3_XL4Test5" xfId="659"/>
    <cellStyle name="_TG-TH_2_Book1_Copy (13) of Copy of Copy of Copy of Bang tinh kinh phi ho tro thu nam 2008" xfId="660"/>
    <cellStyle name="_TG-TH_2_Book1_DanhMucDonGiaVTTB_Dien_TAM" xfId="661"/>
    <cellStyle name="_TG-TH_2_Book1_mau bieu so 1" xfId="662"/>
    <cellStyle name="_TG-TH_2_Book1_" xfId="663"/>
    <cellStyle name="_TG-TH_2_Book1__1" xfId="664"/>
    <cellStyle name="_TG-TH_2_Book1__Copy (13) of Copy of Copy of Copy of Bang tinh kinh phi ho tro thu nam 2008" xfId="665"/>
    <cellStyle name="_TG-TH_2_Copy (13) of Copy of Copy of Copy of Bang tinh kinh phi ho tro thu nam 2008" xfId="666"/>
    <cellStyle name="_TG-TH_2_DANH GIA CHI DAU TU XDCB 2005" xfId="667"/>
    <cellStyle name="_TG-TH_2_Dcdtoan-bcnckt " xfId="668"/>
    <cellStyle name="_TG-TH_2_DN_MTP" xfId="669"/>
    <cellStyle name="_TG-TH_2_Dongia2-2003" xfId="670"/>
    <cellStyle name="_TG-TH_2_Dongia2-2003_DT truong thinh phu" xfId="671"/>
    <cellStyle name="_TG-TH_2_DT truong thinh phu" xfId="672"/>
    <cellStyle name="_TG-TH_2_DTCDT MR.2N110.HOCMON.TDTOAN.CCUNG" xfId="673"/>
    <cellStyle name="_TG-TH_2_DU TOAN DDTT &amp; TBA50KVA" xfId="674"/>
    <cellStyle name="_TG-TH_2_HM_KHOI HIEU BO" xfId="675"/>
    <cellStyle name="_TG-TH_2_Lora-tungchau" xfId="676"/>
    <cellStyle name="_TG-TH_2_mau bieu so 1" xfId="677"/>
    <cellStyle name="_TG-TH_2_moi" xfId="678"/>
    <cellStyle name="_TG-TH_2_muong cap DH My Thuat" xfId="679"/>
    <cellStyle name="_TG-TH_2_muong cap DH My Thuat_1BC-bieu 1-1a ct NSt do tinh QD-can doi lai von(17-7-06)" xfId="680"/>
    <cellStyle name="_TG-TH_2_muong cap DH My Thuat_2BC-bieu 2-2a ct NST do huyen QD-can doi lai von(co sap xep ttu)" xfId="681"/>
    <cellStyle name="_TG-TH_2_muong cap DH My Thuat_Book1" xfId="682"/>
    <cellStyle name="_TG-TH_2_muong cap DH My Thuat_Book1_1" xfId="683"/>
    <cellStyle name="_TG-TH_2_muong cap DH My Thuat_Book1_1BC-bieu 1-1a ct NSt do tinh QD-can doi lai von(17-7-06)" xfId="684"/>
    <cellStyle name="_TG-TH_2_muong cap DH My Thuat_DANH GIA CHI DAU TU XDCB 2005" xfId="685"/>
    <cellStyle name="_TG-TH_2_muong cap DH My Thuat_HM_KHOI HIEU BO" xfId="686"/>
    <cellStyle name="_TG-TH_2_PGIA-phieu tham tra Kho bac" xfId="687"/>
    <cellStyle name="_TG-TH_2_PT02-02" xfId="688"/>
    <cellStyle name="_TG-TH_2_PT02-02_Book1" xfId="689"/>
    <cellStyle name="_TG-TH_2_PT02-03" xfId="690"/>
    <cellStyle name="_TG-TH_2_PT02-03_Book1" xfId="691"/>
    <cellStyle name="_TG-TH_2_Qt-HT3PQ1(CauKho)" xfId="692"/>
    <cellStyle name="_TG-TH_2_Qt-HT3PQ1(CauKho)_Book1" xfId="693"/>
    <cellStyle name="_TG-TH_2_Qt-HT3PQ1(CauKho)_Don gia quy 3 nam 2003 - Ban Dien Luc" xfId="694"/>
    <cellStyle name="_TG-TH_2_Qt-HT3PQ1(CauKho)_NC-VL2-2003" xfId="695"/>
    <cellStyle name="_TG-TH_2_Qt-HT3PQ1(CauKho)_NC-VL2-2003_1" xfId="696"/>
    <cellStyle name="_TG-TH_2_Qt-HT3PQ1(CauKho)_XL4Test5" xfId="697"/>
    <cellStyle name="_TG-TH_2_Sheet2" xfId="698"/>
    <cellStyle name="_TG-TH_2_XL4Poppy" xfId="699"/>
    <cellStyle name="_TG-TH_2_XL4Test5" xfId="700"/>
    <cellStyle name="_TG-TH_2_" xfId="701"/>
    <cellStyle name="_TG-TH_2__1" xfId="702"/>
    <cellStyle name="_TG-TH_2__Copy (13) of Copy of Copy of Copy of Bang tinh kinh phi ho tro thu nam 2008" xfId="703"/>
    <cellStyle name="_TG-TH_3" xfId="704"/>
    <cellStyle name="_TG-TH_3_1BC-bieu 1-1a ct NSt do tinh QD-can doi lai von(17-7-06)" xfId="705"/>
    <cellStyle name="_TG-TH_3_2BC-bieu 2-2a ct NST do huyen QD-can doi lai von(co sap xep ttu)" xfId="706"/>
    <cellStyle name="_TG-TH_3_Book1" xfId="707"/>
    <cellStyle name="_TG-TH_3_Book1_1" xfId="708"/>
    <cellStyle name="_TG-TH_3_Book1_1BC-bieu 1-1a ct NSt do tinh QD-can doi lai von(17-7-06)" xfId="709"/>
    <cellStyle name="_TG-TH_3_Copy (13) of Copy of Copy of Copy of Bang tinh kinh phi ho tro thu nam 2008" xfId="710"/>
    <cellStyle name="_TG-TH_3_DU TOAN DDTT &amp; TBA50KVA" xfId="711"/>
    <cellStyle name="_TG-TH_3_Lora-tungchau" xfId="712"/>
    <cellStyle name="_TG-TH_3_mau bieu so 1" xfId="713"/>
    <cellStyle name="_TG-TH_3_Qt-HT3PQ1(CauKho)" xfId="714"/>
    <cellStyle name="_TG-TH_3_Qt-HT3PQ1(CauKho)_Book1" xfId="715"/>
    <cellStyle name="_TG-TH_3_Qt-HT3PQ1(CauKho)_Don gia quy 3 nam 2003 - Ban Dien Luc" xfId="716"/>
    <cellStyle name="_TG-TH_3_Qt-HT3PQ1(CauKho)_NC-VL2-2003" xfId="717"/>
    <cellStyle name="_TG-TH_3_Qt-HT3PQ1(CauKho)_NC-VL2-2003_1" xfId="718"/>
    <cellStyle name="_TG-TH_3_Qt-HT3PQ1(CauKho)_XL4Test5" xfId="719"/>
    <cellStyle name="_TG-TH_3_" xfId="720"/>
    <cellStyle name="_TG-TH_3__1" xfId="721"/>
    <cellStyle name="_TG-TH_3__Copy (13) of Copy of Copy of Copy of Bang tinh kinh phi ho tro thu nam 2008" xfId="722"/>
    <cellStyle name="_TG-TH_4" xfId="723"/>
    <cellStyle name="_TG-TH_4_Copy (13) of Copy of Copy of Copy of Bang tinh kinh phi ho tro thu nam 2008" xfId="724"/>
    <cellStyle name="_TG-TH_4_mau bieu so 1" xfId="725"/>
    <cellStyle name="_TG-TH_4_" xfId="726"/>
    <cellStyle name="_TG-TH_Copy (13) of Copy of Copy of Copy of Bang tinh kinh phi ho tro thu nam 2008" xfId="727"/>
    <cellStyle name="_TG-TH_mau bieu so 1" xfId="728"/>
    <cellStyle name="_TG-TH_" xfId="729"/>
    <cellStyle name="_TH KHAI TOAN THU THIEM cac tuyen TT noi" xfId="730"/>
    <cellStyle name="_" xfId="731"/>
    <cellStyle name="__1" xfId="732"/>
    <cellStyle name="__Copy (13) of Copy of Copy of Copy of Bang tinh kinh phi ho tro thu nam 2008" xfId="733"/>
    <cellStyle name="•W€_STDFOR" xfId="734"/>
    <cellStyle name="W_STDFOR" xfId="735"/>
    <cellStyle name="0.0" xfId="736"/>
    <cellStyle name="0.00" xfId="737"/>
    <cellStyle name="1" xfId="738"/>
    <cellStyle name="1_Book1" xfId="739"/>
    <cellStyle name="1_th nguoi ngheo 170 nam 2007" xfId="740"/>
    <cellStyle name="15" xfId="741"/>
    <cellStyle name="¹éºÐÀ²_      " xfId="742"/>
    <cellStyle name="2" xfId="743"/>
    <cellStyle name="20" xfId="744"/>
    <cellStyle name="20 2" xfId="745"/>
    <cellStyle name="20% - Accent1 2" xfId="746"/>
    <cellStyle name="20% - Accent2 2" xfId="747"/>
    <cellStyle name="20% - Accent3 2" xfId="748"/>
    <cellStyle name="20% - Accent4 2" xfId="749"/>
    <cellStyle name="20% - Accent5 2" xfId="750"/>
    <cellStyle name="20% - Accent6 2" xfId="751"/>
    <cellStyle name="3" xfId="752"/>
    <cellStyle name="4" xfId="753"/>
    <cellStyle name="40% - Accent1 2" xfId="754"/>
    <cellStyle name="40% - Accent2 2" xfId="755"/>
    <cellStyle name="40% - Accent3 2" xfId="756"/>
    <cellStyle name="40% - Accent4 2" xfId="757"/>
    <cellStyle name="40% - Accent5 2" xfId="758"/>
    <cellStyle name="40% - Accent6 2" xfId="759"/>
    <cellStyle name="60% - Accent1 2" xfId="760"/>
    <cellStyle name="60% - Accent2 2" xfId="761"/>
    <cellStyle name="60% - Accent3 2" xfId="762"/>
    <cellStyle name="60% - Accent4 2" xfId="763"/>
    <cellStyle name="60% - Accent5 2" xfId="764"/>
    <cellStyle name="60% - Accent6 2" xfId="765"/>
    <cellStyle name="Accent1 2" xfId="766"/>
    <cellStyle name="Accent2 2" xfId="767"/>
    <cellStyle name="Accent3 2" xfId="768"/>
    <cellStyle name="Accent4 2" xfId="769"/>
    <cellStyle name="Accent5 2" xfId="770"/>
    <cellStyle name="Accent6 2" xfId="771"/>
    <cellStyle name="ÅëÈ­ [0]_      " xfId="772"/>
    <cellStyle name="AeE­ [0]_INQUIRY ¿?¾÷AßAø " xfId="773"/>
    <cellStyle name="ÅëÈ­ [0]_L601CPT" xfId="774"/>
    <cellStyle name="ÅëÈ­_      " xfId="775"/>
    <cellStyle name="AeE­_INQUIRY ¿?¾÷AßAø " xfId="776"/>
    <cellStyle name="ÅëÈ­_L601CPT" xfId="777"/>
    <cellStyle name="ÄÞ¸¶ [0]_      " xfId="778"/>
    <cellStyle name="AÞ¸¶ [0]_INQUIRY ¿?¾÷AßAø " xfId="779"/>
    <cellStyle name="ÄÞ¸¶ [0]_L601CPT" xfId="780"/>
    <cellStyle name="ÄÞ¸¶_      " xfId="781"/>
    <cellStyle name="AÞ¸¶_INQUIRY ¿?¾÷AßAø " xfId="782"/>
    <cellStyle name="ÄÞ¸¶_L601CPT" xfId="783"/>
    <cellStyle name="AutoFormat Options" xfId="784"/>
    <cellStyle name="Bad 2" xfId="785"/>
    <cellStyle name="C?AØ_¿?¾÷CoE² " xfId="786"/>
    <cellStyle name="Ç¥ÁØ_      " xfId="787"/>
    <cellStyle name="C￥AØ_¿μ¾÷CoE² " xfId="788"/>
    <cellStyle name="Ç¥ÁØ_±¸¹Ì´ëÃ¥" xfId="789"/>
    <cellStyle name="Calc Currency (0)" xfId="790"/>
    <cellStyle name="Calc Currency (0) 2" xfId="791"/>
    <cellStyle name="Calc Currency (0) 3" xfId="792"/>
    <cellStyle name="Calc Currency (2)" xfId="793"/>
    <cellStyle name="Calc Percent (0)" xfId="794"/>
    <cellStyle name="Calc Percent (1)" xfId="795"/>
    <cellStyle name="Calc Percent (2)" xfId="796"/>
    <cellStyle name="Calc Percent (2) 2" xfId="797"/>
    <cellStyle name="Calc Percent (2) 3" xfId="798"/>
    <cellStyle name="Calc Units (0)" xfId="799"/>
    <cellStyle name="Calc Units (1)" xfId="800"/>
    <cellStyle name="Calc Units (2)" xfId="801"/>
    <cellStyle name="Calculation 2" xfId="802"/>
    <cellStyle name="Calculation 2 2" xfId="803"/>
    <cellStyle name="Calculation 2 3" xfId="804"/>
    <cellStyle name="category" xfId="805"/>
    <cellStyle name="Cerrency_Sheet2_XANGDAU" xfId="806"/>
    <cellStyle name="Check Cell 2" xfId="807"/>
    <cellStyle name="chu" xfId="808"/>
    <cellStyle name="CHUONG" xfId="809"/>
    <cellStyle name="Comma [00]" xfId="810"/>
    <cellStyle name="Comma 2" xfId="811"/>
    <cellStyle name="Comma 2 2" xfId="812"/>
    <cellStyle name="Comma 2 3" xfId="813"/>
    <cellStyle name="Comma 2 3 2" xfId="814"/>
    <cellStyle name="Comma 3" xfId="815"/>
    <cellStyle name="Comma 4" xfId="816"/>
    <cellStyle name="Comma 5" xfId="817"/>
    <cellStyle name="Comma 6" xfId="818"/>
    <cellStyle name="Comma 7" xfId="819"/>
    <cellStyle name="comma zerodec" xfId="820"/>
    <cellStyle name="comma zerodec 2" xfId="821"/>
    <cellStyle name="comma zerodec_Mau bieu_QD 959_ngay 28_9_2015" xfId="822"/>
    <cellStyle name="Comma0" xfId="823"/>
    <cellStyle name="Currency [00]" xfId="824"/>
    <cellStyle name="Currency 2" xfId="825"/>
    <cellStyle name="Currency 2 2" xfId="826"/>
    <cellStyle name="Currency 2 2 2" xfId="827"/>
    <cellStyle name="Currency 2 2 3" xfId="828"/>
    <cellStyle name="Currency 2 3" xfId="829"/>
    <cellStyle name="Currency 3" xfId="830"/>
    <cellStyle name="Currency 3 2" xfId="831"/>
    <cellStyle name="Currency 3 3" xfId="832"/>
    <cellStyle name="Currency 4" xfId="833"/>
    <cellStyle name="Currency0" xfId="834"/>
    <cellStyle name="Currency1" xfId="835"/>
    <cellStyle name="Currency1 2" xfId="836"/>
    <cellStyle name="Currency1_Mau bieu_QD 959_ngay 28_9_2015" xfId="837"/>
    <cellStyle name="Date" xfId="838"/>
    <cellStyle name="Date Short" xfId="839"/>
    <cellStyle name="Date_" xfId="840"/>
    <cellStyle name="DELTA" xfId="841"/>
    <cellStyle name="DELTA 2" xfId="842"/>
    <cellStyle name="DELTA 3" xfId="843"/>
    <cellStyle name="Dezimal [0]_68574_Materialbedarfsliste" xfId="844"/>
    <cellStyle name="Dezimal_68574_Materialbedarfsliste" xfId="845"/>
    <cellStyle name="Dollar (zero dec)" xfId="846"/>
    <cellStyle name="Dollar (zero dec) 2" xfId="847"/>
    <cellStyle name="Dollar (zero dec)_Mau bieu_QD 959_ngay 28_9_2015" xfId="848"/>
    <cellStyle name="DuToanBXD" xfId="849"/>
    <cellStyle name="DuToanBXD 2" xfId="850"/>
    <cellStyle name="Enter Currency (0)" xfId="851"/>
    <cellStyle name="Enter Currency (2)" xfId="852"/>
    <cellStyle name="Enter Units (0)" xfId="853"/>
    <cellStyle name="Enter Units (1)" xfId="854"/>
    <cellStyle name="Enter Units (2)" xfId="855"/>
    <cellStyle name="Euro" xfId="856"/>
    <cellStyle name="Euro 2" xfId="857"/>
    <cellStyle name="Euro 3" xfId="858"/>
    <cellStyle name="Explanatory Text 2" xfId="859"/>
    <cellStyle name="Fixed" xfId="860"/>
    <cellStyle name="Good 2" xfId="861"/>
    <cellStyle name="Grey" xfId="862"/>
    <cellStyle name="ha" xfId="863"/>
    <cellStyle name="HEADER" xfId="864"/>
    <cellStyle name="Header1" xfId="865"/>
    <cellStyle name="Header2" xfId="866"/>
    <cellStyle name="Heading 1 2" xfId="867"/>
    <cellStyle name="Heading 2 2" xfId="868"/>
    <cellStyle name="Heading 3 2" xfId="869"/>
    <cellStyle name="Heading 4 2" xfId="870"/>
    <cellStyle name="Heading1" xfId="871"/>
    <cellStyle name="Heading2" xfId="872"/>
    <cellStyle name="headoption" xfId="873"/>
    <cellStyle name="Hoa-Scholl" xfId="874"/>
    <cellStyle name="i·0" xfId="875"/>
    <cellStyle name="Input [yellow]" xfId="876"/>
    <cellStyle name="Input 2" xfId="877"/>
    <cellStyle name="Input 2 2" xfId="878"/>
    <cellStyle name="Input 2 3" xfId="879"/>
    <cellStyle name="khung" xfId="880"/>
    <cellStyle name="khung 2" xfId="881"/>
    <cellStyle name="khung_Mau bieu_QD 959_ngay 28_9_2015" xfId="882"/>
    <cellStyle name="Ledger 17 x 11 in" xfId="883"/>
    <cellStyle name="Ledger 17 x 11 in 2" xfId="884"/>
    <cellStyle name="Ledger 17 x 11 in_Mau bieu_QD 959_ngay 28_9_2015" xfId="885"/>
    <cellStyle name="Line" xfId="886"/>
    <cellStyle name="Line 2" xfId="887"/>
    <cellStyle name="Line_Mau bieu_QD 959_ngay 28_9_2015" xfId="888"/>
    <cellStyle name="Link Currency (0)" xfId="889"/>
    <cellStyle name="Link Currency (2)" xfId="890"/>
    <cellStyle name="Link Units (0)" xfId="891"/>
    <cellStyle name="Link Units (1)" xfId="892"/>
    <cellStyle name="Link Units (2)" xfId="893"/>
    <cellStyle name="Linked Cell 2" xfId="894"/>
    <cellStyle name="Millares [0]_Well Timing" xfId="895"/>
    <cellStyle name="Millares_Well Timing" xfId="896"/>
    <cellStyle name="Model" xfId="897"/>
    <cellStyle name="moi" xfId="898"/>
    <cellStyle name="Moneda [0]_Well Timing" xfId="899"/>
    <cellStyle name="Moneda_Well Timing" xfId="900"/>
    <cellStyle name="Monétaire [0]_TARIFFS DB" xfId="901"/>
    <cellStyle name="Monétaire_TARIFFS DB" xfId="902"/>
    <cellStyle name="n" xfId="903"/>
    <cellStyle name="Neutral 2" xfId="904"/>
    <cellStyle name="New Times Roman" xfId="905"/>
    <cellStyle name="New Times Roman 2" xfId="906"/>
    <cellStyle name="New Times Roman_Mau bieu_QD 959_ngay 28_9_2015" xfId="907"/>
    <cellStyle name="no dec" xfId="908"/>
    <cellStyle name="ÑONVÒ" xfId="909"/>
    <cellStyle name="Normal" xfId="0" builtinId="0"/>
    <cellStyle name="Normal - Style1" xfId="910"/>
    <cellStyle name="Normal - 유형1" xfId="911"/>
    <cellStyle name="Normal 10" xfId="912"/>
    <cellStyle name="Normal 10 2" xfId="913"/>
    <cellStyle name="Normal 11" xfId="3"/>
    <cellStyle name="Normal 12" xfId="914"/>
    <cellStyle name="Normal 13" xfId="915"/>
    <cellStyle name="Normal 14" xfId="916"/>
    <cellStyle name="Normal 2" xfId="917"/>
    <cellStyle name="Normal 2 2" xfId="918"/>
    <cellStyle name="Normal 2 3" xfId="919"/>
    <cellStyle name="Normal 2 4" xfId="920"/>
    <cellStyle name="Normal 2 4 2" xfId="921"/>
    <cellStyle name="Normal 2_(2018-2019 ĐANG LÀM) (MBV)" xfId="922"/>
    <cellStyle name="Normal 3" xfId="923"/>
    <cellStyle name="Normal 3 2" xfId="5"/>
    <cellStyle name="Normal 3 2 2" xfId="924"/>
    <cellStyle name="Normal 3 2 3" xfId="925"/>
    <cellStyle name="Normal 4" xfId="926"/>
    <cellStyle name="Normal 4 2" xfId="927"/>
    <cellStyle name="Normal 5" xfId="2"/>
    <cellStyle name="Normal 6" xfId="928"/>
    <cellStyle name="Normal 6 2" xfId="4"/>
    <cellStyle name="Normal 6 3" xfId="929"/>
    <cellStyle name="Normal 7" xfId="930"/>
    <cellStyle name="Normal 8" xfId="931"/>
    <cellStyle name="Normal 9" xfId="932"/>
    <cellStyle name="Normal_Ms_Nga2.4" xfId="1"/>
    <cellStyle name="Normal1" xfId="933"/>
    <cellStyle name="Note 2" xfId="934"/>
    <cellStyle name="Note 2 2" xfId="935"/>
    <cellStyle name="Note 2 3" xfId="936"/>
    <cellStyle name="Note 3" xfId="937"/>
    <cellStyle name="Œ…‹æØ‚è [0.00]_ÆÂ¹²" xfId="938"/>
    <cellStyle name="Œ…‹æØ‚è_laroux" xfId="939"/>
    <cellStyle name="oft Excel]_x000d__x000a_Comment=open=/f ‚ðw’è‚·‚é‚ÆAƒ†[ƒU[’è‹`ŠÖ”‚ðŠÖ”“\‚è•t‚¯‚Ìˆê——‚É“o˜^‚·‚é‚±‚Æ‚ª‚Å‚«‚Ü‚·B_x000d__x000a_Maximized" xfId="940"/>
    <cellStyle name="omma [0]_Mktg Prog" xfId="941"/>
    <cellStyle name="ormal_Sheet1_1" xfId="942"/>
    <cellStyle name="Output 2" xfId="943"/>
    <cellStyle name="Output 2 2" xfId="944"/>
    <cellStyle name="paint" xfId="945"/>
    <cellStyle name="Percent [0]" xfId="946"/>
    <cellStyle name="Percent [0] 2" xfId="947"/>
    <cellStyle name="Percent [0] 3" xfId="948"/>
    <cellStyle name="Percent [00]" xfId="949"/>
    <cellStyle name="Percent [00] 2" xfId="950"/>
    <cellStyle name="Percent [00] 3" xfId="951"/>
    <cellStyle name="Percent [2]" xfId="952"/>
    <cellStyle name="Percent [2] 2" xfId="953"/>
    <cellStyle name="Percent [2] 3" xfId="954"/>
    <cellStyle name="PrePop Currency (0)" xfId="955"/>
    <cellStyle name="PrePop Currency (2)" xfId="956"/>
    <cellStyle name="PrePop Units (0)" xfId="957"/>
    <cellStyle name="PrePop Units (1)" xfId="958"/>
    <cellStyle name="PrePop Units (2)" xfId="959"/>
    <cellStyle name="pricing" xfId="960"/>
    <cellStyle name="PSChar" xfId="961"/>
    <cellStyle name="PSHeading" xfId="962"/>
    <cellStyle name="S—_x0008_" xfId="963"/>
    <cellStyle name="Standard_AAbgleich" xfId="964"/>
    <cellStyle name="Style 1" xfId="965"/>
    <cellStyle name="Style 10" xfId="966"/>
    <cellStyle name="Style 100" xfId="967"/>
    <cellStyle name="Style 101" xfId="968"/>
    <cellStyle name="Style 102" xfId="969"/>
    <cellStyle name="Style 103" xfId="970"/>
    <cellStyle name="Style 104" xfId="971"/>
    <cellStyle name="Style 105" xfId="972"/>
    <cellStyle name="Style 106" xfId="973"/>
    <cellStyle name="Style 107" xfId="974"/>
    <cellStyle name="Style 108" xfId="975"/>
    <cellStyle name="Style 109" xfId="976"/>
    <cellStyle name="Style 11" xfId="977"/>
    <cellStyle name="Style 110" xfId="978"/>
    <cellStyle name="Style 111" xfId="979"/>
    <cellStyle name="Style 112" xfId="980"/>
    <cellStyle name="Style 113" xfId="981"/>
    <cellStyle name="Style 114" xfId="982"/>
    <cellStyle name="Style 115" xfId="983"/>
    <cellStyle name="Style 116" xfId="984"/>
    <cellStyle name="Style 117" xfId="985"/>
    <cellStyle name="Style 118" xfId="986"/>
    <cellStyle name="Style 119" xfId="987"/>
    <cellStyle name="Style 12" xfId="988"/>
    <cellStyle name="Style 120" xfId="989"/>
    <cellStyle name="Style 121" xfId="990"/>
    <cellStyle name="Style 122" xfId="991"/>
    <cellStyle name="Style 123" xfId="992"/>
    <cellStyle name="Style 124" xfId="993"/>
    <cellStyle name="Style 125" xfId="994"/>
    <cellStyle name="Style 126" xfId="995"/>
    <cellStyle name="Style 127" xfId="996"/>
    <cellStyle name="Style 128" xfId="997"/>
    <cellStyle name="Style 129" xfId="998"/>
    <cellStyle name="Style 13" xfId="999"/>
    <cellStyle name="Style 130" xfId="1000"/>
    <cellStyle name="Style 131" xfId="1001"/>
    <cellStyle name="Style 132" xfId="1002"/>
    <cellStyle name="Style 133" xfId="1003"/>
    <cellStyle name="Style 134" xfId="1004"/>
    <cellStyle name="Style 135" xfId="1005"/>
    <cellStyle name="Style 136" xfId="1006"/>
    <cellStyle name="Style 137" xfId="1007"/>
    <cellStyle name="Style 138" xfId="1008"/>
    <cellStyle name="Style 139" xfId="1009"/>
    <cellStyle name="Style 14" xfId="1010"/>
    <cellStyle name="Style 140" xfId="1011"/>
    <cellStyle name="Style 141" xfId="1012"/>
    <cellStyle name="Style 142" xfId="1013"/>
    <cellStyle name="Style 143" xfId="1014"/>
    <cellStyle name="Style 144" xfId="1015"/>
    <cellStyle name="Style 145" xfId="1016"/>
    <cellStyle name="Style 146" xfId="1017"/>
    <cellStyle name="Style 147" xfId="1018"/>
    <cellStyle name="Style 148" xfId="1019"/>
    <cellStyle name="Style 148 2" xfId="1020"/>
    <cellStyle name="Style 148 3" xfId="1021"/>
    <cellStyle name="Style 149" xfId="1022"/>
    <cellStyle name="Style 15" xfId="1023"/>
    <cellStyle name="Style 150" xfId="1024"/>
    <cellStyle name="Style 151" xfId="1025"/>
    <cellStyle name="Style 152" xfId="1026"/>
    <cellStyle name="Style 153" xfId="1027"/>
    <cellStyle name="Style 153 2" xfId="1028"/>
    <cellStyle name="Style 153 3" xfId="1029"/>
    <cellStyle name="Style 154" xfId="1030"/>
    <cellStyle name="Style 155" xfId="1031"/>
    <cellStyle name="Style 156" xfId="1032"/>
    <cellStyle name="Style 157" xfId="1033"/>
    <cellStyle name="Style 158" xfId="1034"/>
    <cellStyle name="Style 159" xfId="1035"/>
    <cellStyle name="Style 16" xfId="1036"/>
    <cellStyle name="Style 160" xfId="1037"/>
    <cellStyle name="Style 161" xfId="1038"/>
    <cellStyle name="Style 162" xfId="1039"/>
    <cellStyle name="Style 163" xfId="1040"/>
    <cellStyle name="Style 164" xfId="1041"/>
    <cellStyle name="Style 165" xfId="1042"/>
    <cellStyle name="Style 166" xfId="1043"/>
    <cellStyle name="Style 167" xfId="1044"/>
    <cellStyle name="Style 168" xfId="1045"/>
    <cellStyle name="Style 169" xfId="1046"/>
    <cellStyle name="Style 17" xfId="1047"/>
    <cellStyle name="Style 170" xfId="1048"/>
    <cellStyle name="Style 171" xfId="1049"/>
    <cellStyle name="Style 172" xfId="1050"/>
    <cellStyle name="Style 173" xfId="1051"/>
    <cellStyle name="Style 174" xfId="1052"/>
    <cellStyle name="Style 175" xfId="1053"/>
    <cellStyle name="Style 176" xfId="1054"/>
    <cellStyle name="Style 177" xfId="1055"/>
    <cellStyle name="Style 18" xfId="1056"/>
    <cellStyle name="Style 19" xfId="1057"/>
    <cellStyle name="Style 2" xfId="1058"/>
    <cellStyle name="Style 20" xfId="1059"/>
    <cellStyle name="Style 21" xfId="1060"/>
    <cellStyle name="Style 22" xfId="1061"/>
    <cellStyle name="Style 23" xfId="1062"/>
    <cellStyle name="Style 24" xfId="1063"/>
    <cellStyle name="Style 25" xfId="1064"/>
    <cellStyle name="Style 26" xfId="1065"/>
    <cellStyle name="Style 27" xfId="1066"/>
    <cellStyle name="Style 28" xfId="1067"/>
    <cellStyle name="Style 29" xfId="1068"/>
    <cellStyle name="Style 3" xfId="1069"/>
    <cellStyle name="Style 30" xfId="1070"/>
    <cellStyle name="Style 31" xfId="1071"/>
    <cellStyle name="Style 32" xfId="1072"/>
    <cellStyle name="Style 33" xfId="1073"/>
    <cellStyle name="Style 34" xfId="1074"/>
    <cellStyle name="Style 35" xfId="1075"/>
    <cellStyle name="Style 36" xfId="1076"/>
    <cellStyle name="Style 37" xfId="1077"/>
    <cellStyle name="Style 38" xfId="1078"/>
    <cellStyle name="Style 39" xfId="1079"/>
    <cellStyle name="Style 4" xfId="1080"/>
    <cellStyle name="Style 40" xfId="1081"/>
    <cellStyle name="Style 41" xfId="1082"/>
    <cellStyle name="Style 42" xfId="1083"/>
    <cellStyle name="Style 43" xfId="1084"/>
    <cellStyle name="Style 44" xfId="1085"/>
    <cellStyle name="Style 45" xfId="1086"/>
    <cellStyle name="Style 46" xfId="1087"/>
    <cellStyle name="Style 47" xfId="1088"/>
    <cellStyle name="Style 48" xfId="1089"/>
    <cellStyle name="Style 49" xfId="1090"/>
    <cellStyle name="Style 5" xfId="1091"/>
    <cellStyle name="Style 50" xfId="1092"/>
    <cellStyle name="Style 51" xfId="1093"/>
    <cellStyle name="Style 52" xfId="1094"/>
    <cellStyle name="Style 53" xfId="1095"/>
    <cellStyle name="Style 54" xfId="1096"/>
    <cellStyle name="Style 55" xfId="1097"/>
    <cellStyle name="Style 56" xfId="1098"/>
    <cellStyle name="Style 57" xfId="1099"/>
    <cellStyle name="Style 58" xfId="1100"/>
    <cellStyle name="Style 59" xfId="1101"/>
    <cellStyle name="Style 6" xfId="1102"/>
    <cellStyle name="Style 60" xfId="1103"/>
    <cellStyle name="Style 61" xfId="1104"/>
    <cellStyle name="Style 62" xfId="1105"/>
    <cellStyle name="Style 63" xfId="1106"/>
    <cellStyle name="Style 64" xfId="1107"/>
    <cellStyle name="Style 65" xfId="1108"/>
    <cellStyle name="Style 66" xfId="1109"/>
    <cellStyle name="Style 67" xfId="1110"/>
    <cellStyle name="Style 68" xfId="1111"/>
    <cellStyle name="Style 69" xfId="1112"/>
    <cellStyle name="Style 7" xfId="1113"/>
    <cellStyle name="Style 70" xfId="1114"/>
    <cellStyle name="Style 71" xfId="1115"/>
    <cellStyle name="Style 72" xfId="1116"/>
    <cellStyle name="Style 73" xfId="1117"/>
    <cellStyle name="Style 74" xfId="1118"/>
    <cellStyle name="Style 75" xfId="1119"/>
    <cellStyle name="Style 76" xfId="1120"/>
    <cellStyle name="Style 77" xfId="1121"/>
    <cellStyle name="Style 78" xfId="1122"/>
    <cellStyle name="Style 79" xfId="1123"/>
    <cellStyle name="Style 8" xfId="1124"/>
    <cellStyle name="Style 80" xfId="1125"/>
    <cellStyle name="Style 81" xfId="1126"/>
    <cellStyle name="Style 82" xfId="1127"/>
    <cellStyle name="Style 83" xfId="1128"/>
    <cellStyle name="Style 84" xfId="1129"/>
    <cellStyle name="Style 85" xfId="1130"/>
    <cellStyle name="Style 86" xfId="1131"/>
    <cellStyle name="Style 87" xfId="1132"/>
    <cellStyle name="Style 88" xfId="1133"/>
    <cellStyle name="Style 89" xfId="1134"/>
    <cellStyle name="Style 9" xfId="1135"/>
    <cellStyle name="Style 90" xfId="1136"/>
    <cellStyle name="Style 91" xfId="1137"/>
    <cellStyle name="Style 92" xfId="1138"/>
    <cellStyle name="Style 93" xfId="1139"/>
    <cellStyle name="Style 94" xfId="1140"/>
    <cellStyle name="Style 95" xfId="1141"/>
    <cellStyle name="Style 96" xfId="1142"/>
    <cellStyle name="Style 97" xfId="1143"/>
    <cellStyle name="Style 98" xfId="1144"/>
    <cellStyle name="Style 99" xfId="1145"/>
    <cellStyle name="subhead" xfId="1146"/>
    <cellStyle name="T" xfId="1147"/>
    <cellStyle name="T_Bc_tuan_1_CKy_6_KONTUM" xfId="1148"/>
    <cellStyle name="T_Bc_tuan_1_CKy_6_KONTUM 2" xfId="1149"/>
    <cellStyle name="T_Bc_tuan_1_CKy_6_KONTUM_Mau bieu 2.4" xfId="1150"/>
    <cellStyle name="T_Bc_tuan_1_CKy_6_KONTUM_Mau bieu 2.5" xfId="1151"/>
    <cellStyle name="T_Bc_tuan_1_CKy_6_KONTUM_Mau bieu 2.5_Ky" xfId="1152"/>
    <cellStyle name="T_Bc_tuan_1_CKy_6_KONTUM_Mau bieu_QD 959_ngay 28_9_2015" xfId="1153"/>
    <cellStyle name="T_Book1" xfId="1154"/>
    <cellStyle name="T_Copy (13) of Copy of Copy of Copy of Bang tinh kinh phi ho tro thu nam 2008" xfId="1155"/>
    <cellStyle name="T_mau bieu so 1" xfId="1156"/>
    <cellStyle name="T_Tay Bac 1" xfId="1157"/>
    <cellStyle name="T_Tay Bac 1 2" xfId="1158"/>
    <cellStyle name="T_Tay Bac 1_Mau bieu 2.4" xfId="1159"/>
    <cellStyle name="T_Tay Bac 1_Mau bieu 2.5" xfId="1160"/>
    <cellStyle name="T_Tay Bac 1_Mau bieu 2.5_Ky" xfId="1161"/>
    <cellStyle name="T_Tay Bac 1_Mau bieu_QD 959_ngay 28_9_2015" xfId="1162"/>
    <cellStyle name="T_" xfId="1163"/>
    <cellStyle name="Tentruong" xfId="1164"/>
    <cellStyle name="Text Indent A" xfId="1165"/>
    <cellStyle name="Text Indent B" xfId="1166"/>
    <cellStyle name="Text Indent B 2" xfId="1167"/>
    <cellStyle name="Text Indent B 3" xfId="1168"/>
    <cellStyle name="Text Indent C" xfId="1169"/>
    <cellStyle name="Text Indent C 2" xfId="1170"/>
    <cellStyle name="Text Indent C 3" xfId="1171"/>
    <cellStyle name="th" xfId="1172"/>
    <cellStyle name="than" xfId="1173"/>
    <cellStyle name="þ_x001d_ð¤_x000c_¯þ_x0014__x000d_¨þU_x0001_À_x0004_ _x0015__x000f__x0001__x0001_" xfId="1174"/>
    <cellStyle name="þ_x001d_ðK_x000c_Fý_x001b__x000d_9ýU_x0001_Ð_x0008_¦)_x0007__x0001__x0001_" xfId="1175"/>
    <cellStyle name="Thuyet minh" xfId="1176"/>
    <cellStyle name="Title 2" xfId="1177"/>
    <cellStyle name="Total 2" xfId="1178"/>
    <cellStyle name="Total 2 2" xfId="1179"/>
    <cellStyle name="viet" xfId="1180"/>
    <cellStyle name="viet2" xfId="1181"/>
    <cellStyle name="Vietnam 1" xfId="1182"/>
    <cellStyle name="VN new romanNormal" xfId="1183"/>
    <cellStyle name="VN new romanNormal 2" xfId="1184"/>
    <cellStyle name="vn time 10" xfId="1185"/>
    <cellStyle name="VN time new roman" xfId="1186"/>
    <cellStyle name="VN time new roman 2" xfId="1187"/>
    <cellStyle name="vnbo" xfId="1188"/>
    <cellStyle name="vnhead1" xfId="1189"/>
    <cellStyle name="vnhead2" xfId="1190"/>
    <cellStyle name="vnhead3" xfId="1191"/>
    <cellStyle name="vnhead4" xfId="1192"/>
    <cellStyle name="vntxt1" xfId="1193"/>
    <cellStyle name="vntxt2" xfId="1194"/>
    <cellStyle name="Währung [0]_68574_Materialbedarfsliste" xfId="1195"/>
    <cellStyle name="Währung_68574_Materialbedarfsliste" xfId="1196"/>
    <cellStyle name="Warning Text 2" xfId="1197"/>
    <cellStyle name="xuan" xfId="1198"/>
    <cellStyle name="เครื่องหมายสกุลเงิน [0]_FTC_OFFER" xfId="1199"/>
    <cellStyle name="เครื่องหมายสกุลเงิน_FTC_OFFER" xfId="1200"/>
    <cellStyle name="ปกติ_FTC_OFFER" xfId="1201"/>
    <cellStyle name=" [0.00]_ Att. 1- Cover" xfId="1202"/>
    <cellStyle name="_ Att. 1- Cover" xfId="1203"/>
    <cellStyle name="?_ Att. 1- Cover" xfId="1204"/>
    <cellStyle name="똿뗦먛귟 [0.00]_PRODUCT DETAIL Q1" xfId="1205"/>
    <cellStyle name="똿뗦먛귟_PRODUCT DETAIL Q1" xfId="1206"/>
    <cellStyle name="믅됞 [0.00]_PRODUCT DETAIL Q1" xfId="1207"/>
    <cellStyle name="믅됞_PRODUCT DETAIL Q1" xfId="1208"/>
    <cellStyle name="백분율_95" xfId="1209"/>
    <cellStyle name="뷭?_BOOKSHIP" xfId="1210"/>
    <cellStyle name="쉼표 [0]_ffbom" xfId="1211"/>
    <cellStyle name="안건회계법인" xfId="1212"/>
    <cellStyle name="콤마 [ - 유형1" xfId="1213"/>
    <cellStyle name="콤마 [ - 유형2" xfId="1214"/>
    <cellStyle name="콤마 [ - 유형3" xfId="1215"/>
    <cellStyle name="콤마 [ - 유형4" xfId="1216"/>
    <cellStyle name="콤마 [ - 유형5" xfId="1217"/>
    <cellStyle name="콤마 [ - 유형6" xfId="1218"/>
    <cellStyle name="콤마 [ - 유형7" xfId="1219"/>
    <cellStyle name="콤마 [ - 유형8" xfId="1220"/>
    <cellStyle name="콤마 [0]_ 비목별 월별기술 " xfId="1221"/>
    <cellStyle name="콤마_ 비목별 월별기술 " xfId="1222"/>
    <cellStyle name="통화 [0]_1202" xfId="1223"/>
    <cellStyle name="통화_1202" xfId="1224"/>
    <cellStyle name="표준_(정보부문)월별인원계획" xfId="1225"/>
    <cellStyle name="一般_00Q3902REV.1" xfId="1226"/>
    <cellStyle name="千分位[0]_00Q3902REV.1" xfId="1227"/>
    <cellStyle name="千分位_00Q3902REV.1" xfId="1228"/>
    <cellStyle name="桁区切り [0.00]_List-dwg瑩畳䵜楡" xfId="1229"/>
    <cellStyle name="桁区切り_List-dwgist-" xfId="1230"/>
    <cellStyle name="標準_List-dwgis" xfId="1231"/>
    <cellStyle name="貨幣 [0]_00Q3902REV.1" xfId="1232"/>
    <cellStyle name="貨幣[0]_BRE" xfId="1233"/>
    <cellStyle name="貨幣_00Q3902REV.1" xfId="1234"/>
    <cellStyle name="通貨 [0.00]_List-dwgwg" xfId="1235"/>
    <cellStyle name="通貨_List-dwgis" xfId="123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MATINHTHANH(BAOHIEMXAHOI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ĐKKCBBĐ K2019"/>
      <sheetName val="D03-TS(2019)"/>
      <sheetName val="TỔNG "/>
      <sheetName val="MAUDANGKYBHXH (2)"/>
      <sheetName val="MAUDANGKYBHXH (T5)"/>
      <sheetName val="28-5"/>
      <sheetName val="MAUDANGKYBHXH"/>
      <sheetName val="CHI TIET (2)"/>
      <sheetName val="Sheet2"/>
    </sheetNames>
    <sheetDataSet>
      <sheetData sheetId="0">
        <row r="5">
          <cell r="B5" t="str">
            <v>19000001</v>
          </cell>
        </row>
        <row r="6">
          <cell r="B6" t="str">
            <v>19000002</v>
          </cell>
          <cell r="C6" t="str">
            <v>GD4797936952403</v>
          </cell>
        </row>
        <row r="7">
          <cell r="B7" t="str">
            <v>19000003</v>
          </cell>
          <cell r="C7" t="str">
            <v>HS4797935160094</v>
          </cell>
        </row>
        <row r="8">
          <cell r="B8" t="str">
            <v>19000004</v>
          </cell>
        </row>
        <row r="9">
          <cell r="B9" t="str">
            <v>19000005</v>
          </cell>
        </row>
        <row r="10">
          <cell r="B10" t="str">
            <v>19000006</v>
          </cell>
        </row>
        <row r="11">
          <cell r="B11" t="str">
            <v>19000007</v>
          </cell>
          <cell r="C11" t="str">
            <v>8222267122</v>
          </cell>
        </row>
        <row r="12">
          <cell r="B12" t="str">
            <v>19000008</v>
          </cell>
        </row>
        <row r="13">
          <cell r="B13" t="str">
            <v>19000009</v>
          </cell>
          <cell r="C13">
            <v>7934223996</v>
          </cell>
        </row>
        <row r="14">
          <cell r="B14" t="str">
            <v>19000010</v>
          </cell>
        </row>
        <row r="15">
          <cell r="B15" t="str">
            <v>19000011</v>
          </cell>
          <cell r="C15" t="str">
            <v>HS4797934005910</v>
          </cell>
        </row>
        <row r="16">
          <cell r="B16" t="str">
            <v>19000012</v>
          </cell>
          <cell r="C16" t="str">
            <v>GD4797933322737</v>
          </cell>
        </row>
        <row r="17">
          <cell r="B17" t="str">
            <v>19000013</v>
          </cell>
          <cell r="C17">
            <v>7930311750</v>
          </cell>
        </row>
        <row r="18">
          <cell r="B18" t="str">
            <v>19000014</v>
          </cell>
          <cell r="C18" t="str">
            <v>7931924170</v>
          </cell>
        </row>
        <row r="19">
          <cell r="B19" t="str">
            <v>19000015</v>
          </cell>
          <cell r="C19" t="str">
            <v>7931883424</v>
          </cell>
        </row>
        <row r="20">
          <cell r="B20" t="str">
            <v>19000016</v>
          </cell>
          <cell r="C20" t="str">
            <v>GD4808023599812</v>
          </cell>
        </row>
        <row r="21">
          <cell r="B21" t="str">
            <v>19000017</v>
          </cell>
          <cell r="C21">
            <v>9122136081</v>
          </cell>
        </row>
        <row r="22">
          <cell r="B22" t="str">
            <v>19000018</v>
          </cell>
          <cell r="C22">
            <v>7931161714</v>
          </cell>
        </row>
        <row r="23">
          <cell r="B23" t="str">
            <v>19000019</v>
          </cell>
          <cell r="C23">
            <v>7930510278</v>
          </cell>
        </row>
        <row r="24">
          <cell r="B24" t="str">
            <v>19000020</v>
          </cell>
          <cell r="C24">
            <v>7222247032</v>
          </cell>
        </row>
        <row r="25">
          <cell r="B25" t="str">
            <v>19000021</v>
          </cell>
          <cell r="C25" t="str">
            <v>7937711664</v>
          </cell>
        </row>
        <row r="26">
          <cell r="B26" t="str">
            <v>19000022</v>
          </cell>
          <cell r="C26">
            <v>6021111837</v>
          </cell>
        </row>
        <row r="27">
          <cell r="B27" t="str">
            <v>19000023</v>
          </cell>
          <cell r="C27" t="str">
            <v>HS4797934304799</v>
          </cell>
        </row>
        <row r="28">
          <cell r="B28" t="str">
            <v>19000024</v>
          </cell>
          <cell r="C28">
            <v>7932371881</v>
          </cell>
        </row>
        <row r="29">
          <cell r="B29" t="str">
            <v>19000025</v>
          </cell>
          <cell r="C29">
            <v>7930937730</v>
          </cell>
        </row>
        <row r="30">
          <cell r="B30" t="str">
            <v>19000026</v>
          </cell>
          <cell r="C30">
            <v>7936148178</v>
          </cell>
        </row>
        <row r="31">
          <cell r="B31" t="str">
            <v>19000027</v>
          </cell>
          <cell r="C31" t="str">
            <v>HS4797931377033</v>
          </cell>
        </row>
        <row r="32">
          <cell r="B32" t="str">
            <v>19000028</v>
          </cell>
          <cell r="C32">
            <v>7931511443</v>
          </cell>
        </row>
        <row r="33">
          <cell r="B33" t="str">
            <v>19000029</v>
          </cell>
          <cell r="C33" t="str">
            <v>7931931864</v>
          </cell>
        </row>
        <row r="34">
          <cell r="B34" t="str">
            <v>19000030</v>
          </cell>
          <cell r="C34">
            <v>7931859708</v>
          </cell>
        </row>
        <row r="35">
          <cell r="B35" t="str">
            <v>19000031</v>
          </cell>
          <cell r="C35">
            <v>7932795051</v>
          </cell>
        </row>
        <row r="36">
          <cell r="B36" t="str">
            <v>19000032</v>
          </cell>
          <cell r="C36" t="str">
            <v>HS4797936735269</v>
          </cell>
        </row>
        <row r="37">
          <cell r="B37" t="str">
            <v>19000033</v>
          </cell>
        </row>
        <row r="38">
          <cell r="B38" t="str">
            <v>19000034</v>
          </cell>
          <cell r="C38" t="str">
            <v>HS4797935719015</v>
          </cell>
        </row>
        <row r="39">
          <cell r="B39" t="str">
            <v>19000035</v>
          </cell>
          <cell r="C39" t="str">
            <v>HS4797928535928</v>
          </cell>
        </row>
        <row r="40">
          <cell r="B40" t="str">
            <v>19000036</v>
          </cell>
          <cell r="C40">
            <v>7932703471</v>
          </cell>
        </row>
        <row r="41">
          <cell r="B41" t="str">
            <v>19000037</v>
          </cell>
          <cell r="C41" t="str">
            <v>SV4797938292389</v>
          </cell>
        </row>
        <row r="42">
          <cell r="B42" t="str">
            <v>19000038</v>
          </cell>
          <cell r="C42">
            <v>7928441683</v>
          </cell>
        </row>
        <row r="43">
          <cell r="B43" t="str">
            <v>19000039</v>
          </cell>
          <cell r="C43">
            <v>7931307559</v>
          </cell>
        </row>
        <row r="44">
          <cell r="B44" t="str">
            <v>19000040</v>
          </cell>
          <cell r="C44">
            <v>7939215767</v>
          </cell>
        </row>
        <row r="45">
          <cell r="B45" t="str">
            <v>19000041</v>
          </cell>
          <cell r="C45">
            <v>8321671433</v>
          </cell>
        </row>
        <row r="46">
          <cell r="B46" t="str">
            <v>19000042</v>
          </cell>
          <cell r="C46">
            <v>8321684972</v>
          </cell>
        </row>
        <row r="47">
          <cell r="B47" t="str">
            <v>19000043</v>
          </cell>
          <cell r="C47" t="str">
            <v>7930215806</v>
          </cell>
        </row>
        <row r="48">
          <cell r="B48" t="str">
            <v>19000044</v>
          </cell>
          <cell r="C48">
            <v>8022586365</v>
          </cell>
        </row>
        <row r="49">
          <cell r="B49" t="str">
            <v>19000045</v>
          </cell>
          <cell r="C49">
            <v>5221601381</v>
          </cell>
        </row>
        <row r="50">
          <cell r="B50" t="str">
            <v>19000046</v>
          </cell>
          <cell r="C50">
            <v>7932779307</v>
          </cell>
        </row>
        <row r="51">
          <cell r="B51" t="str">
            <v>19000047</v>
          </cell>
          <cell r="C51">
            <v>7932636358</v>
          </cell>
        </row>
        <row r="52">
          <cell r="B52" t="str">
            <v>19000048</v>
          </cell>
          <cell r="C52" t="str">
            <v>HS4797935021523</v>
          </cell>
        </row>
        <row r="53">
          <cell r="B53" t="str">
            <v>19000049</v>
          </cell>
          <cell r="C53" t="str">
            <v>HS4797937633341</v>
          </cell>
        </row>
        <row r="54">
          <cell r="B54" t="str">
            <v>19000050</v>
          </cell>
          <cell r="C54" t="str">
            <v>HS4797935362287</v>
          </cell>
        </row>
        <row r="55">
          <cell r="B55" t="str">
            <v>19000051</v>
          </cell>
          <cell r="C55" t="str">
            <v>HS4797939201157</v>
          </cell>
        </row>
        <row r="56">
          <cell r="B56" t="str">
            <v>19000052</v>
          </cell>
          <cell r="C56" t="str">
            <v>HS4797936735319</v>
          </cell>
        </row>
        <row r="57">
          <cell r="B57" t="str">
            <v>19000053</v>
          </cell>
          <cell r="C57" t="str">
            <v>HS4797930068545</v>
          </cell>
        </row>
        <row r="58">
          <cell r="B58" t="str">
            <v>19000054</v>
          </cell>
          <cell r="C58">
            <v>7937811836</v>
          </cell>
        </row>
        <row r="59">
          <cell r="B59" t="str">
            <v>19000055</v>
          </cell>
          <cell r="C59" t="str">
            <v>HS4797932642826</v>
          </cell>
        </row>
        <row r="60">
          <cell r="B60" t="str">
            <v>19000056</v>
          </cell>
          <cell r="C60" t="str">
            <v>HS4797936735463</v>
          </cell>
        </row>
        <row r="61">
          <cell r="B61" t="str">
            <v>19000057</v>
          </cell>
          <cell r="C61" t="str">
            <v>HS4797937812125</v>
          </cell>
        </row>
        <row r="62">
          <cell r="B62" t="str">
            <v>19000058</v>
          </cell>
          <cell r="C62" t="str">
            <v>7221639694</v>
          </cell>
        </row>
        <row r="63">
          <cell r="B63" t="str">
            <v>19000059</v>
          </cell>
          <cell r="C63">
            <v>6020011673</v>
          </cell>
        </row>
        <row r="64">
          <cell r="B64" t="str">
            <v>19000060</v>
          </cell>
          <cell r="C64">
            <v>7936652853</v>
          </cell>
        </row>
        <row r="65">
          <cell r="B65" t="str">
            <v>19000061</v>
          </cell>
          <cell r="C65" t="str">
            <v>GD4606020438078</v>
          </cell>
        </row>
        <row r="66">
          <cell r="B66" t="str">
            <v>19000062</v>
          </cell>
          <cell r="C66" t="str">
            <v>7021448958</v>
          </cell>
        </row>
        <row r="67">
          <cell r="B67" t="str">
            <v>19000063</v>
          </cell>
          <cell r="C67" t="str">
            <v>HS4797937959008</v>
          </cell>
        </row>
        <row r="68">
          <cell r="B68" t="str">
            <v>19000064</v>
          </cell>
          <cell r="C68" t="str">
            <v>GD4795121590334</v>
          </cell>
        </row>
        <row r="69">
          <cell r="B69" t="str">
            <v>19000065</v>
          </cell>
        </row>
        <row r="70">
          <cell r="B70" t="str">
            <v>19000066</v>
          </cell>
          <cell r="C70" t="str">
            <v>HS4797937970717</v>
          </cell>
        </row>
        <row r="71">
          <cell r="B71" t="str">
            <v>19000067</v>
          </cell>
          <cell r="C71" t="str">
            <v>HS4797935628128</v>
          </cell>
        </row>
        <row r="72">
          <cell r="B72" t="str">
            <v>19000068</v>
          </cell>
          <cell r="C72" t="str">
            <v>HS47979 36735522</v>
          </cell>
        </row>
        <row r="73">
          <cell r="B73" t="str">
            <v>19000069</v>
          </cell>
          <cell r="C73" t="str">
            <v>HS4797931981574</v>
          </cell>
        </row>
        <row r="74">
          <cell r="B74" t="str">
            <v>19000070</v>
          </cell>
          <cell r="C74" t="str">
            <v>HS4797928816197</v>
          </cell>
        </row>
        <row r="75">
          <cell r="B75" t="str">
            <v>19000071</v>
          </cell>
          <cell r="C75">
            <v>7931970052</v>
          </cell>
        </row>
        <row r="76">
          <cell r="B76" t="str">
            <v>19000072</v>
          </cell>
        </row>
        <row r="77">
          <cell r="B77" t="str">
            <v>19000073</v>
          </cell>
          <cell r="C77">
            <v>2520779006</v>
          </cell>
        </row>
        <row r="78">
          <cell r="B78" t="str">
            <v>19000074</v>
          </cell>
          <cell r="C78">
            <v>7931716815</v>
          </cell>
        </row>
        <row r="79">
          <cell r="B79" t="str">
            <v>19000075</v>
          </cell>
        </row>
        <row r="80">
          <cell r="B80" t="str">
            <v>19000076</v>
          </cell>
          <cell r="C80" t="str">
            <v>GD4797931905610</v>
          </cell>
        </row>
        <row r="81">
          <cell r="B81" t="str">
            <v>19000077</v>
          </cell>
          <cell r="C81" t="str">
            <v>HS4757526412835</v>
          </cell>
        </row>
        <row r="82">
          <cell r="B82" t="str">
            <v>19000078</v>
          </cell>
          <cell r="C82" t="str">
            <v>HS4797939068260</v>
          </cell>
        </row>
        <row r="83">
          <cell r="B83" t="str">
            <v>19000079</v>
          </cell>
        </row>
        <row r="84">
          <cell r="B84" t="str">
            <v>19000080</v>
          </cell>
          <cell r="C84" t="str">
            <v>HS4797937811830</v>
          </cell>
        </row>
        <row r="85">
          <cell r="B85" t="str">
            <v>19000081</v>
          </cell>
          <cell r="C85">
            <v>7937592115</v>
          </cell>
        </row>
        <row r="86">
          <cell r="B86" t="str">
            <v>19000082</v>
          </cell>
          <cell r="C86" t="str">
            <v>HS4797931844506</v>
          </cell>
        </row>
        <row r="87">
          <cell r="B87" t="str">
            <v>19000083</v>
          </cell>
        </row>
        <row r="88">
          <cell r="B88" t="str">
            <v>19000084</v>
          </cell>
          <cell r="C88">
            <v>7222689995</v>
          </cell>
        </row>
        <row r="89">
          <cell r="B89" t="str">
            <v>19000085</v>
          </cell>
          <cell r="C89" t="str">
            <v>HS4797930280827</v>
          </cell>
        </row>
        <row r="90">
          <cell r="B90" t="str">
            <v>19000086</v>
          </cell>
          <cell r="C90" t="str">
            <v>HS479791328612</v>
          </cell>
        </row>
        <row r="91">
          <cell r="B91" t="str">
            <v>19000087</v>
          </cell>
          <cell r="C91" t="str">
            <v>HS4797937766772</v>
          </cell>
        </row>
        <row r="92">
          <cell r="B92" t="str">
            <v>19000088</v>
          </cell>
          <cell r="C92" t="str">
            <v>HS4797932208256</v>
          </cell>
        </row>
        <row r="93">
          <cell r="B93" t="str">
            <v>19000089</v>
          </cell>
          <cell r="C93" t="str">
            <v>GD4797937564701</v>
          </cell>
        </row>
        <row r="94">
          <cell r="B94" t="str">
            <v>19000090</v>
          </cell>
          <cell r="C94" t="str">
            <v>HS4797931373497</v>
          </cell>
        </row>
        <row r="95">
          <cell r="B95" t="str">
            <v>19000091</v>
          </cell>
          <cell r="C95" t="str">
            <v>HS4797937812086</v>
          </cell>
        </row>
        <row r="96">
          <cell r="B96" t="str">
            <v>19000092</v>
          </cell>
          <cell r="C96">
            <v>7937564723</v>
          </cell>
        </row>
        <row r="97">
          <cell r="B97" t="str">
            <v>19000093</v>
          </cell>
          <cell r="C97" t="str">
            <v>HS4797931863719</v>
          </cell>
        </row>
        <row r="98">
          <cell r="B98" t="str">
            <v>19000094</v>
          </cell>
          <cell r="C98" t="str">
            <v>HS4797938025581</v>
          </cell>
        </row>
        <row r="99">
          <cell r="B99" t="str">
            <v>19000095</v>
          </cell>
          <cell r="C99" t="str">
            <v>HS4797930940144</v>
          </cell>
        </row>
        <row r="100">
          <cell r="B100" t="str">
            <v>19000096</v>
          </cell>
        </row>
        <row r="101">
          <cell r="B101" t="str">
            <v>19000097</v>
          </cell>
          <cell r="C101" t="str">
            <v>7937711622</v>
          </cell>
        </row>
        <row r="102">
          <cell r="B102" t="str">
            <v>19000098</v>
          </cell>
        </row>
        <row r="103">
          <cell r="B103" t="str">
            <v>19000099</v>
          </cell>
          <cell r="C103">
            <v>7928891784</v>
          </cell>
        </row>
        <row r="104">
          <cell r="B104" t="str">
            <v>19000100</v>
          </cell>
        </row>
        <row r="105">
          <cell r="B105" t="str">
            <v>19000101</v>
          </cell>
        </row>
        <row r="106">
          <cell r="B106" t="str">
            <v>19000102</v>
          </cell>
          <cell r="C106" t="str">
            <v>HS4797936733646</v>
          </cell>
        </row>
        <row r="107">
          <cell r="B107" t="str">
            <v>19000103</v>
          </cell>
        </row>
        <row r="108">
          <cell r="B108" t="str">
            <v>19000104</v>
          </cell>
          <cell r="C108" t="str">
            <v>HS4797932759383</v>
          </cell>
        </row>
        <row r="109">
          <cell r="B109" t="str">
            <v>19000105</v>
          </cell>
          <cell r="C109" t="str">
            <v>HS4797931859757</v>
          </cell>
        </row>
        <row r="110">
          <cell r="B110" t="str">
            <v>19000106</v>
          </cell>
          <cell r="C110" t="str">
            <v>HS4797930316203</v>
          </cell>
        </row>
        <row r="111">
          <cell r="B111" t="str">
            <v>19000107</v>
          </cell>
          <cell r="C111" t="str">
            <v>HS4797932368003</v>
          </cell>
        </row>
        <row r="112">
          <cell r="B112" t="str">
            <v>19000108</v>
          </cell>
          <cell r="C112" t="str">
            <v>GD4797932723271</v>
          </cell>
        </row>
        <row r="113">
          <cell r="B113" t="str">
            <v>19000109</v>
          </cell>
          <cell r="C113" t="str">
            <v>HS4797939200646</v>
          </cell>
        </row>
        <row r="114">
          <cell r="B114" t="str">
            <v>19000110</v>
          </cell>
        </row>
        <row r="115">
          <cell r="B115" t="str">
            <v>19000111</v>
          </cell>
          <cell r="C115" t="str">
            <v>HS4707021566369</v>
          </cell>
        </row>
        <row r="116">
          <cell r="B116" t="str">
            <v>19000112</v>
          </cell>
          <cell r="C116" t="str">
            <v>HS4797930067344</v>
          </cell>
        </row>
        <row r="117">
          <cell r="B117" t="str">
            <v>19000113</v>
          </cell>
        </row>
        <row r="118">
          <cell r="B118" t="str">
            <v>19000114</v>
          </cell>
          <cell r="C118" t="str">
            <v>HS4797934361734</v>
          </cell>
        </row>
        <row r="119">
          <cell r="B119" t="str">
            <v>19000115</v>
          </cell>
          <cell r="C119">
            <v>7939174811</v>
          </cell>
        </row>
        <row r="120">
          <cell r="B120" t="str">
            <v>19000116</v>
          </cell>
          <cell r="C120" t="str">
            <v>HS4797937712029</v>
          </cell>
        </row>
        <row r="121">
          <cell r="B121" t="str">
            <v>19000117</v>
          </cell>
          <cell r="C121" t="str">
            <v>HS4797931765060</v>
          </cell>
        </row>
        <row r="122">
          <cell r="B122" t="str">
            <v>19000118</v>
          </cell>
          <cell r="C122" t="str">
            <v>HS4797929840934</v>
          </cell>
        </row>
        <row r="123">
          <cell r="B123" t="str">
            <v>19000119</v>
          </cell>
        </row>
        <row r="124">
          <cell r="B124" t="str">
            <v>19000120</v>
          </cell>
        </row>
        <row r="125">
          <cell r="B125" t="str">
            <v>19000121</v>
          </cell>
          <cell r="C125" t="str">
            <v>HS4797936735257</v>
          </cell>
        </row>
        <row r="126">
          <cell r="B126" t="str">
            <v>19000122</v>
          </cell>
          <cell r="C126">
            <v>7939223051</v>
          </cell>
        </row>
        <row r="127">
          <cell r="B127" t="str">
            <v>19000123</v>
          </cell>
        </row>
        <row r="128">
          <cell r="B128" t="str">
            <v>19000124</v>
          </cell>
          <cell r="C128" t="str">
            <v>HS4797931827390</v>
          </cell>
        </row>
        <row r="129">
          <cell r="B129" t="str">
            <v>19000125</v>
          </cell>
          <cell r="C129">
            <v>7935218179</v>
          </cell>
        </row>
        <row r="130">
          <cell r="B130" t="str">
            <v>19000126</v>
          </cell>
          <cell r="C130" t="str">
            <v>SV4797933124073</v>
          </cell>
        </row>
        <row r="131">
          <cell r="B131" t="str">
            <v>19000127</v>
          </cell>
          <cell r="C131" t="str">
            <v>XD2969622450113</v>
          </cell>
        </row>
        <row r="132">
          <cell r="B132" t="str">
            <v>19000128</v>
          </cell>
          <cell r="C132" t="str">
            <v>HS4797937167018</v>
          </cell>
        </row>
        <row r="133">
          <cell r="B133" t="str">
            <v>19000129</v>
          </cell>
        </row>
        <row r="134">
          <cell r="B134" t="str">
            <v>19000130</v>
          </cell>
        </row>
        <row r="135">
          <cell r="B135" t="str">
            <v>19000131</v>
          </cell>
        </row>
        <row r="136">
          <cell r="B136" t="str">
            <v>19000132</v>
          </cell>
        </row>
        <row r="137">
          <cell r="B137" t="str">
            <v>19000133</v>
          </cell>
        </row>
        <row r="138">
          <cell r="B138" t="str">
            <v>19000134</v>
          </cell>
          <cell r="C138" t="str">
            <v>7937989925</v>
          </cell>
        </row>
        <row r="139">
          <cell r="B139" t="str">
            <v>19000135</v>
          </cell>
          <cell r="C139">
            <v>7934367905</v>
          </cell>
        </row>
        <row r="140">
          <cell r="B140" t="str">
            <v>19000136</v>
          </cell>
          <cell r="C140" t="str">
            <v>HS4797939242864</v>
          </cell>
        </row>
        <row r="141">
          <cell r="B141" t="str">
            <v>19000137</v>
          </cell>
          <cell r="C141">
            <v>7931892820</v>
          </cell>
        </row>
        <row r="142">
          <cell r="B142" t="str">
            <v>19000138</v>
          </cell>
          <cell r="C142" t="str">
            <v>HS4797930390571</v>
          </cell>
        </row>
        <row r="143">
          <cell r="B143" t="str">
            <v>19000139</v>
          </cell>
          <cell r="C143">
            <v>6821816229</v>
          </cell>
        </row>
        <row r="144">
          <cell r="B144" t="str">
            <v>19000140</v>
          </cell>
          <cell r="C144" t="str">
            <v>HS4797929795653</v>
          </cell>
        </row>
        <row r="145">
          <cell r="B145" t="str">
            <v>19000141</v>
          </cell>
          <cell r="C145">
            <v>7930890559</v>
          </cell>
        </row>
        <row r="146">
          <cell r="B146" t="str">
            <v>19000142</v>
          </cell>
        </row>
        <row r="147">
          <cell r="B147" t="str">
            <v>19000143</v>
          </cell>
          <cell r="C147">
            <v>7937768554</v>
          </cell>
        </row>
        <row r="148">
          <cell r="B148" t="str">
            <v>19000144</v>
          </cell>
          <cell r="C148" t="str">
            <v>HS4797928732698</v>
          </cell>
        </row>
        <row r="149">
          <cell r="B149" t="str">
            <v>19000145</v>
          </cell>
        </row>
        <row r="150">
          <cell r="B150" t="str">
            <v>19000146</v>
          </cell>
          <cell r="C150" t="str">
            <v>HS4797930066905</v>
          </cell>
        </row>
        <row r="151">
          <cell r="B151" t="str">
            <v>19000147</v>
          </cell>
        </row>
        <row r="152">
          <cell r="B152" t="str">
            <v>19000148</v>
          </cell>
        </row>
        <row r="153">
          <cell r="B153" t="str">
            <v>19000149</v>
          </cell>
          <cell r="C153">
            <v>7930301246</v>
          </cell>
        </row>
        <row r="154">
          <cell r="B154" t="str">
            <v>19000150</v>
          </cell>
          <cell r="C154" t="str">
            <v>HS4797937651169</v>
          </cell>
        </row>
        <row r="155">
          <cell r="B155" t="str">
            <v>19000151</v>
          </cell>
        </row>
        <row r="156">
          <cell r="B156" t="str">
            <v>19000152</v>
          </cell>
          <cell r="C156" t="str">
            <v>HS4797936654509</v>
          </cell>
        </row>
        <row r="157">
          <cell r="B157" t="str">
            <v>19000153</v>
          </cell>
        </row>
        <row r="158">
          <cell r="B158" t="str">
            <v>19000154</v>
          </cell>
          <cell r="C158" t="str">
            <v>HS 4807934485419</v>
          </cell>
        </row>
        <row r="159">
          <cell r="B159" t="str">
            <v>19000155</v>
          </cell>
          <cell r="C159" t="str">
            <v>HS4797928867787</v>
          </cell>
        </row>
        <row r="160">
          <cell r="B160" t="str">
            <v>19000156</v>
          </cell>
          <cell r="C160">
            <v>7931686113</v>
          </cell>
        </row>
        <row r="161">
          <cell r="B161" t="str">
            <v>19000157</v>
          </cell>
        </row>
        <row r="162">
          <cell r="B162" t="str">
            <v>19000158</v>
          </cell>
          <cell r="C162" t="str">
            <v>HS4797931869272</v>
          </cell>
        </row>
        <row r="163">
          <cell r="B163" t="str">
            <v>19000159</v>
          </cell>
        </row>
        <row r="164">
          <cell r="B164" t="str">
            <v>19000160</v>
          </cell>
        </row>
        <row r="165">
          <cell r="B165" t="str">
            <v>19000161</v>
          </cell>
          <cell r="C165" t="str">
            <v>HS4797928925183</v>
          </cell>
        </row>
        <row r="166">
          <cell r="B166" t="str">
            <v>19000162</v>
          </cell>
          <cell r="C166" t="str">
            <v>HS4797931382220</v>
          </cell>
        </row>
        <row r="167">
          <cell r="B167" t="str">
            <v>19000163</v>
          </cell>
          <cell r="C167" t="str">
            <v>HS4797937625764</v>
          </cell>
        </row>
        <row r="168">
          <cell r="B168" t="str">
            <v>19000164</v>
          </cell>
          <cell r="C168" t="str">
            <v>SV4797931928835</v>
          </cell>
        </row>
        <row r="169">
          <cell r="B169" t="str">
            <v>19000165</v>
          </cell>
          <cell r="C169">
            <v>7932659896</v>
          </cell>
        </row>
        <row r="170">
          <cell r="B170" t="str">
            <v>19000166</v>
          </cell>
          <cell r="C170">
            <v>7932286518</v>
          </cell>
        </row>
        <row r="171">
          <cell r="B171" t="str">
            <v>19000167</v>
          </cell>
        </row>
        <row r="172">
          <cell r="B172" t="str">
            <v>19000168</v>
          </cell>
          <cell r="C172" t="str">
            <v>HS4797936735550</v>
          </cell>
        </row>
        <row r="173">
          <cell r="B173" t="str">
            <v>19000169</v>
          </cell>
        </row>
        <row r="174">
          <cell r="B174" t="str">
            <v>19000170</v>
          </cell>
          <cell r="C174" t="str">
            <v>HS4797929902769</v>
          </cell>
        </row>
        <row r="175">
          <cell r="B175" t="str">
            <v>19000171</v>
          </cell>
          <cell r="C175">
            <v>7932775444</v>
          </cell>
        </row>
        <row r="176">
          <cell r="B176" t="str">
            <v>19000172</v>
          </cell>
          <cell r="C176" t="str">
            <v>HS4797934865419</v>
          </cell>
        </row>
        <row r="177">
          <cell r="B177" t="str">
            <v>19000173</v>
          </cell>
        </row>
        <row r="178">
          <cell r="B178" t="str">
            <v>19000174</v>
          </cell>
        </row>
        <row r="179">
          <cell r="B179" t="str">
            <v>19000175</v>
          </cell>
          <cell r="C179" t="str">
            <v>HS4797932704764</v>
          </cell>
        </row>
        <row r="180">
          <cell r="B180" t="str">
            <v>19000176</v>
          </cell>
          <cell r="C180" t="str">
            <v>HS4797930349696</v>
          </cell>
        </row>
        <row r="181">
          <cell r="B181" t="str">
            <v>19000177</v>
          </cell>
          <cell r="C181" t="str">
            <v>HS4797930140474</v>
          </cell>
        </row>
        <row r="182">
          <cell r="B182" t="str">
            <v>19000178</v>
          </cell>
          <cell r="C182">
            <v>7929778543</v>
          </cell>
        </row>
        <row r="183">
          <cell r="B183" t="str">
            <v>19000179</v>
          </cell>
          <cell r="C183" t="str">
            <v>HS4797937811850</v>
          </cell>
        </row>
        <row r="184">
          <cell r="B184" t="str">
            <v>19000180</v>
          </cell>
        </row>
        <row r="185">
          <cell r="B185" t="str">
            <v>19000181</v>
          </cell>
          <cell r="C185" t="str">
            <v>HS4797934358218</v>
          </cell>
        </row>
        <row r="186">
          <cell r="B186" t="str">
            <v>19000182</v>
          </cell>
        </row>
        <row r="187">
          <cell r="B187" t="str">
            <v>19000183</v>
          </cell>
        </row>
        <row r="188">
          <cell r="B188" t="str">
            <v>19000184</v>
          </cell>
          <cell r="C188" t="str">
            <v>HS4797929783285</v>
          </cell>
        </row>
        <row r="189">
          <cell r="B189" t="str">
            <v>19000185</v>
          </cell>
          <cell r="C189" t="str">
            <v>HS4797930005187</v>
          </cell>
        </row>
        <row r="190">
          <cell r="B190" t="str">
            <v>19000186</v>
          </cell>
          <cell r="C190" t="str">
            <v>HS4797930950627</v>
          </cell>
        </row>
        <row r="191">
          <cell r="B191" t="str">
            <v>19000187</v>
          </cell>
          <cell r="C191" t="str">
            <v>HS4797931363026</v>
          </cell>
        </row>
        <row r="192">
          <cell r="B192" t="str">
            <v>19000188</v>
          </cell>
        </row>
        <row r="193">
          <cell r="B193" t="str">
            <v>19000189</v>
          </cell>
          <cell r="C193" t="str">
            <v>HS4797931477012</v>
          </cell>
        </row>
        <row r="194">
          <cell r="B194" t="str">
            <v>19000190</v>
          </cell>
          <cell r="C194">
            <v>7937811841</v>
          </cell>
        </row>
        <row r="195">
          <cell r="B195" t="str">
            <v>19000191</v>
          </cell>
        </row>
        <row r="196">
          <cell r="B196" t="str">
            <v>19000192</v>
          </cell>
          <cell r="C196">
            <v>7931212633</v>
          </cell>
        </row>
        <row r="197">
          <cell r="B197" t="str">
            <v>19000193</v>
          </cell>
          <cell r="C197" t="str">
            <v>HS4797936950983</v>
          </cell>
        </row>
        <row r="198">
          <cell r="B198" t="str">
            <v>19000194</v>
          </cell>
          <cell r="C198">
            <v>7937812238</v>
          </cell>
        </row>
        <row r="199">
          <cell r="B199" t="str">
            <v>19000195</v>
          </cell>
        </row>
        <row r="200">
          <cell r="B200" t="str">
            <v>19000196</v>
          </cell>
          <cell r="C200">
            <v>7931853483</v>
          </cell>
        </row>
        <row r="201">
          <cell r="B201" t="str">
            <v>19000197</v>
          </cell>
          <cell r="C201" t="str">
            <v>HS4797928726799</v>
          </cell>
        </row>
        <row r="202">
          <cell r="B202" t="str">
            <v>19000198</v>
          </cell>
          <cell r="C202" t="str">
            <v>HS4797937812130</v>
          </cell>
        </row>
        <row r="203">
          <cell r="B203" t="str">
            <v>19000199</v>
          </cell>
        </row>
        <row r="204">
          <cell r="B204" t="str">
            <v>19000200</v>
          </cell>
          <cell r="C204">
            <v>7931427427</v>
          </cell>
        </row>
        <row r="205">
          <cell r="B205" t="str">
            <v>19000201</v>
          </cell>
          <cell r="C205" t="str">
            <v>HS4790704105508</v>
          </cell>
        </row>
        <row r="206">
          <cell r="B206" t="str">
            <v>19000202</v>
          </cell>
          <cell r="C206">
            <v>7939283961</v>
          </cell>
        </row>
        <row r="207">
          <cell r="B207" t="str">
            <v>19000203</v>
          </cell>
          <cell r="C207">
            <v>7934887866</v>
          </cell>
        </row>
        <row r="208">
          <cell r="B208" t="str">
            <v>19000204</v>
          </cell>
        </row>
        <row r="209">
          <cell r="B209" t="str">
            <v>19000205</v>
          </cell>
          <cell r="C209">
            <v>8723742597</v>
          </cell>
        </row>
        <row r="210">
          <cell r="B210" t="str">
            <v>19000206</v>
          </cell>
        </row>
        <row r="211">
          <cell r="B211" t="str">
            <v>19000207</v>
          </cell>
        </row>
        <row r="212">
          <cell r="B212" t="str">
            <v>19000208</v>
          </cell>
        </row>
        <row r="213">
          <cell r="B213" t="str">
            <v>19000209</v>
          </cell>
          <cell r="C213" t="str">
            <v>HS4797932518234</v>
          </cell>
        </row>
        <row r="214">
          <cell r="B214" t="str">
            <v>19000210</v>
          </cell>
          <cell r="C214" t="str">
            <v>HS4797930385201</v>
          </cell>
        </row>
        <row r="215">
          <cell r="B215" t="str">
            <v>19000211</v>
          </cell>
        </row>
        <row r="216">
          <cell r="B216" t="str">
            <v>19000212</v>
          </cell>
        </row>
        <row r="217">
          <cell r="B217" t="str">
            <v>19000213</v>
          </cell>
          <cell r="C217">
            <v>7939178060</v>
          </cell>
        </row>
        <row r="218">
          <cell r="B218" t="str">
            <v>19000214</v>
          </cell>
          <cell r="C218" t="str">
            <v>CN3797931193024</v>
          </cell>
        </row>
        <row r="219">
          <cell r="B219" t="str">
            <v>19000215</v>
          </cell>
          <cell r="C219" t="str">
            <v>SV4797222109989</v>
          </cell>
        </row>
        <row r="220">
          <cell r="B220" t="str">
            <v>19000216</v>
          </cell>
        </row>
        <row r="221">
          <cell r="B221" t="str">
            <v>19000217</v>
          </cell>
        </row>
        <row r="222">
          <cell r="B222" t="str">
            <v>19000218</v>
          </cell>
        </row>
        <row r="223">
          <cell r="B223" t="str">
            <v>19000219</v>
          </cell>
        </row>
        <row r="224">
          <cell r="B224" t="str">
            <v>19000220</v>
          </cell>
          <cell r="C224" t="str">
            <v>HS4797930406914</v>
          </cell>
        </row>
        <row r="225">
          <cell r="B225" t="str">
            <v>19000221</v>
          </cell>
          <cell r="C225" t="str">
            <v>HS4797936733763</v>
          </cell>
        </row>
        <row r="226">
          <cell r="B226" t="str">
            <v>19000222</v>
          </cell>
        </row>
        <row r="227">
          <cell r="B227" t="str">
            <v>19000223</v>
          </cell>
        </row>
        <row r="228">
          <cell r="B228" t="str">
            <v>19000224</v>
          </cell>
          <cell r="C228" t="str">
            <v>HS4797934271831</v>
          </cell>
        </row>
        <row r="229">
          <cell r="B229" t="str">
            <v>19000225</v>
          </cell>
        </row>
        <row r="230">
          <cell r="B230" t="str">
            <v>19000226</v>
          </cell>
          <cell r="C230" t="str">
            <v>HS4797936822564</v>
          </cell>
        </row>
        <row r="231">
          <cell r="B231" t="str">
            <v>19000227</v>
          </cell>
        </row>
        <row r="232">
          <cell r="B232" t="str">
            <v>19000228</v>
          </cell>
        </row>
        <row r="233">
          <cell r="B233" t="str">
            <v>19000229</v>
          </cell>
          <cell r="C233" t="str">
            <v>HS4797930321045</v>
          </cell>
        </row>
        <row r="234">
          <cell r="B234" t="str">
            <v>19000230</v>
          </cell>
        </row>
        <row r="235">
          <cell r="B235" t="str">
            <v>19000231</v>
          </cell>
        </row>
        <row r="236">
          <cell r="B236" t="str">
            <v>19000232</v>
          </cell>
          <cell r="C236" t="str">
            <v>HS4797937795828</v>
          </cell>
        </row>
        <row r="237">
          <cell r="B237" t="str">
            <v>19000233</v>
          </cell>
        </row>
        <row r="238">
          <cell r="B238" t="str">
            <v>19000234</v>
          </cell>
          <cell r="C238">
            <v>7937401503</v>
          </cell>
        </row>
        <row r="239">
          <cell r="B239" t="str">
            <v>19000235</v>
          </cell>
          <cell r="C239" t="str">
            <v>HS4797934582356</v>
          </cell>
        </row>
        <row r="240">
          <cell r="B240" t="str">
            <v>19000236</v>
          </cell>
        </row>
        <row r="241">
          <cell r="B241" t="str">
            <v>19000237</v>
          </cell>
        </row>
        <row r="242">
          <cell r="B242" t="str">
            <v>19000238</v>
          </cell>
        </row>
        <row r="243">
          <cell r="B243" t="str">
            <v>19000239</v>
          </cell>
        </row>
        <row r="244">
          <cell r="B244" t="str">
            <v>19000240</v>
          </cell>
          <cell r="C244">
            <v>7935573721</v>
          </cell>
        </row>
        <row r="245">
          <cell r="B245" t="str">
            <v>19000241</v>
          </cell>
          <cell r="C245">
            <v>7930455448</v>
          </cell>
        </row>
        <row r="246">
          <cell r="B246" t="str">
            <v>19000242</v>
          </cell>
          <cell r="C246" t="str">
            <v>HS4798421823130</v>
          </cell>
        </row>
        <row r="247">
          <cell r="B247" t="str">
            <v>19000243</v>
          </cell>
        </row>
        <row r="248">
          <cell r="B248" t="str">
            <v>19000244</v>
          </cell>
        </row>
        <row r="249">
          <cell r="B249" t="str">
            <v>19000245</v>
          </cell>
        </row>
        <row r="250">
          <cell r="B250" t="str">
            <v>19000246</v>
          </cell>
        </row>
        <row r="251">
          <cell r="B251" t="str">
            <v>19000247</v>
          </cell>
          <cell r="C251" t="str">
            <v>HS4791102407389</v>
          </cell>
        </row>
        <row r="252">
          <cell r="B252" t="str">
            <v>19000248</v>
          </cell>
        </row>
        <row r="253">
          <cell r="B253" t="str">
            <v>19000249</v>
          </cell>
        </row>
        <row r="254">
          <cell r="B254" t="str">
            <v>19000250</v>
          </cell>
          <cell r="C254" t="str">
            <v>HS4797937643695</v>
          </cell>
        </row>
        <row r="255">
          <cell r="B255" t="str">
            <v>19000251</v>
          </cell>
        </row>
        <row r="256">
          <cell r="B256" t="str">
            <v>19000252</v>
          </cell>
        </row>
        <row r="257">
          <cell r="B257" t="str">
            <v>19000253</v>
          </cell>
        </row>
        <row r="258">
          <cell r="B258" t="str">
            <v>19000254</v>
          </cell>
        </row>
        <row r="259">
          <cell r="B259" t="str">
            <v>19000255</v>
          </cell>
          <cell r="C259" t="str">
            <v>HS4797936732097</v>
          </cell>
        </row>
        <row r="260">
          <cell r="B260" t="str">
            <v>19000256</v>
          </cell>
          <cell r="C260" t="str">
            <v>HS4797937811877</v>
          </cell>
        </row>
        <row r="261">
          <cell r="B261" t="str">
            <v>19000257</v>
          </cell>
          <cell r="C261" t="str">
            <v>HS4797938033243</v>
          </cell>
        </row>
        <row r="262">
          <cell r="B262" t="str">
            <v>19000258</v>
          </cell>
        </row>
        <row r="263">
          <cell r="B263" t="str">
            <v>19000259</v>
          </cell>
        </row>
        <row r="264">
          <cell r="B264" t="str">
            <v>19000260</v>
          </cell>
        </row>
        <row r="265">
          <cell r="B265" t="str">
            <v>19000261</v>
          </cell>
        </row>
        <row r="266">
          <cell r="B266" t="str">
            <v>19000262</v>
          </cell>
        </row>
        <row r="267">
          <cell r="B267" t="str">
            <v>19000263</v>
          </cell>
        </row>
        <row r="268">
          <cell r="B268" t="str">
            <v>19000264</v>
          </cell>
        </row>
        <row r="269">
          <cell r="B269" t="str">
            <v>19000265</v>
          </cell>
        </row>
        <row r="270">
          <cell r="B270" t="str">
            <v>19000266</v>
          </cell>
        </row>
        <row r="271">
          <cell r="B271" t="str">
            <v>19000267</v>
          </cell>
        </row>
        <row r="272">
          <cell r="B272" t="str">
            <v>19000268</v>
          </cell>
        </row>
        <row r="273">
          <cell r="B273" t="str">
            <v>19000269</v>
          </cell>
          <cell r="C273" t="str">
            <v>HS4797938026228</v>
          </cell>
        </row>
        <row r="274">
          <cell r="B274" t="str">
            <v>19000270</v>
          </cell>
        </row>
        <row r="275">
          <cell r="B275" t="str">
            <v>19000271</v>
          </cell>
        </row>
        <row r="276">
          <cell r="B276" t="str">
            <v>19000272</v>
          </cell>
          <cell r="C276" t="str">
            <v>HS4797937812612</v>
          </cell>
        </row>
        <row r="277">
          <cell r="B277" t="str">
            <v>19000273</v>
          </cell>
          <cell r="C277" t="str">
            <v>HS4797936652996</v>
          </cell>
        </row>
        <row r="278">
          <cell r="B278" t="str">
            <v>19000274</v>
          </cell>
          <cell r="C278" t="str">
            <v>HS4797931145713</v>
          </cell>
        </row>
        <row r="279">
          <cell r="B279" t="str">
            <v>19000275</v>
          </cell>
        </row>
        <row r="280">
          <cell r="B280" t="str">
            <v>19000276</v>
          </cell>
          <cell r="C280" t="str">
            <v>HS4797938300133</v>
          </cell>
        </row>
        <row r="281">
          <cell r="B281" t="str">
            <v>19000277</v>
          </cell>
        </row>
        <row r="282">
          <cell r="B282" t="str">
            <v>19000278</v>
          </cell>
        </row>
        <row r="283">
          <cell r="B283" t="str">
            <v>19000279</v>
          </cell>
        </row>
        <row r="284">
          <cell r="B284" t="str">
            <v>19000280</v>
          </cell>
          <cell r="C284" t="str">
            <v>7932361502</v>
          </cell>
        </row>
        <row r="285">
          <cell r="B285" t="str">
            <v>19000281</v>
          </cell>
        </row>
        <row r="286">
          <cell r="B286" t="str">
            <v>19000282</v>
          </cell>
        </row>
        <row r="287">
          <cell r="B287" t="str">
            <v>19000283</v>
          </cell>
        </row>
        <row r="288">
          <cell r="B288" t="str">
            <v>19000284</v>
          </cell>
          <cell r="C288" t="str">
            <v>HS4797932294493</v>
          </cell>
        </row>
        <row r="289">
          <cell r="B289" t="str">
            <v>19000285</v>
          </cell>
          <cell r="C289" t="str">
            <v>Có thẻ</v>
          </cell>
        </row>
        <row r="290">
          <cell r="B290" t="str">
            <v>19000286</v>
          </cell>
        </row>
        <row r="291">
          <cell r="B291" t="str">
            <v>19000287</v>
          </cell>
        </row>
        <row r="292">
          <cell r="B292" t="str">
            <v>19000288</v>
          </cell>
        </row>
        <row r="293">
          <cell r="B293" t="str">
            <v>19000289</v>
          </cell>
        </row>
        <row r="294">
          <cell r="B294" t="str">
            <v>19000290</v>
          </cell>
          <cell r="C294" t="str">
            <v>HS4797931613554</v>
          </cell>
        </row>
        <row r="295">
          <cell r="B295" t="str">
            <v>19000291</v>
          </cell>
          <cell r="C295" t="str">
            <v>HS4797931123806</v>
          </cell>
        </row>
        <row r="296">
          <cell r="B296" t="str">
            <v>19000292</v>
          </cell>
        </row>
        <row r="297">
          <cell r="B297" t="str">
            <v>19000293</v>
          </cell>
        </row>
        <row r="298">
          <cell r="B298" t="str">
            <v>19000294</v>
          </cell>
        </row>
        <row r="299">
          <cell r="B299" t="str">
            <v>19000295</v>
          </cell>
        </row>
        <row r="300">
          <cell r="B300" t="str">
            <v>19000296</v>
          </cell>
        </row>
        <row r="301">
          <cell r="B301" t="str">
            <v>19000297</v>
          </cell>
          <cell r="C301" t="str">
            <v>HS4686822516580</v>
          </cell>
        </row>
        <row r="302">
          <cell r="B302" t="str">
            <v>19000298</v>
          </cell>
          <cell r="C302" t="str">
            <v>HS4797932430765</v>
          </cell>
        </row>
        <row r="303">
          <cell r="B303" t="str">
            <v>19000299</v>
          </cell>
        </row>
        <row r="304">
          <cell r="B304" t="str">
            <v>19000300</v>
          </cell>
        </row>
        <row r="305">
          <cell r="B305" t="str">
            <v>19000301</v>
          </cell>
          <cell r="C305" t="str">
            <v>HS4797928639624</v>
          </cell>
        </row>
        <row r="306">
          <cell r="B306" t="str">
            <v>19000302</v>
          </cell>
        </row>
        <row r="307">
          <cell r="B307" t="str">
            <v>19000303</v>
          </cell>
          <cell r="C307" t="str">
            <v>HS4797931290181</v>
          </cell>
        </row>
        <row r="308">
          <cell r="B308" t="str">
            <v>19000304</v>
          </cell>
        </row>
        <row r="309">
          <cell r="B309" t="str">
            <v>19000305</v>
          </cell>
        </row>
        <row r="310">
          <cell r="B310" t="str">
            <v>19000306</v>
          </cell>
          <cell r="C310" t="str">
            <v>SV4757931009027</v>
          </cell>
        </row>
        <row r="311">
          <cell r="B311" t="str">
            <v>19000307</v>
          </cell>
        </row>
        <row r="312">
          <cell r="B312" t="str">
            <v>19000308</v>
          </cell>
          <cell r="C312" t="str">
            <v>HS4797928853502</v>
          </cell>
        </row>
        <row r="313">
          <cell r="B313" t="str">
            <v>19000309</v>
          </cell>
        </row>
        <row r="314">
          <cell r="B314" t="str">
            <v>19000310</v>
          </cell>
        </row>
        <row r="315">
          <cell r="B315" t="str">
            <v>19000311</v>
          </cell>
          <cell r="C315" t="str">
            <v>HS4797935990249</v>
          </cell>
        </row>
        <row r="316">
          <cell r="B316" t="str">
            <v>19000312</v>
          </cell>
        </row>
        <row r="317">
          <cell r="B317" t="str">
            <v>19000313</v>
          </cell>
          <cell r="C317" t="str">
            <v>HS4797936654508</v>
          </cell>
        </row>
        <row r="318">
          <cell r="B318" t="str">
            <v>19000314</v>
          </cell>
          <cell r="C318" t="str">
            <v>7932196941</v>
          </cell>
        </row>
        <row r="319">
          <cell r="B319" t="str">
            <v>19000315</v>
          </cell>
        </row>
        <row r="320">
          <cell r="B320" t="str">
            <v>19000316</v>
          </cell>
        </row>
        <row r="321">
          <cell r="B321" t="str">
            <v>19000317</v>
          </cell>
        </row>
        <row r="322">
          <cell r="B322" t="str">
            <v>19000318</v>
          </cell>
        </row>
        <row r="323">
          <cell r="B323" t="str">
            <v>19000319</v>
          </cell>
        </row>
        <row r="324">
          <cell r="B324" t="str">
            <v>19000320</v>
          </cell>
          <cell r="C324" t="str">
            <v>HS4797931409731</v>
          </cell>
        </row>
        <row r="325">
          <cell r="B325" t="str">
            <v>19000321</v>
          </cell>
          <cell r="C325" t="str">
            <v>HS4797939399683</v>
          </cell>
        </row>
        <row r="326">
          <cell r="B326" t="str">
            <v>19000322</v>
          </cell>
        </row>
        <row r="327">
          <cell r="B327" t="str">
            <v>19000323</v>
          </cell>
          <cell r="C327" t="str">
            <v>7931869321</v>
          </cell>
        </row>
        <row r="328">
          <cell r="B328" t="str">
            <v>19000324</v>
          </cell>
        </row>
        <row r="329">
          <cell r="B329" t="str">
            <v>19000325</v>
          </cell>
        </row>
        <row r="330">
          <cell r="B330" t="str">
            <v>19000326</v>
          </cell>
          <cell r="C330" t="str">
            <v>HS479793302718</v>
          </cell>
        </row>
        <row r="331">
          <cell r="B331" t="str">
            <v>19000327</v>
          </cell>
        </row>
        <row r="332">
          <cell r="B332" t="str">
            <v>19000328</v>
          </cell>
        </row>
        <row r="333">
          <cell r="B333" t="str">
            <v>19000329</v>
          </cell>
        </row>
        <row r="334">
          <cell r="B334" t="str">
            <v>19000330</v>
          </cell>
        </row>
        <row r="335">
          <cell r="B335" t="str">
            <v>19000331</v>
          </cell>
          <cell r="C335" t="str">
            <v>HS4797931120207</v>
          </cell>
        </row>
        <row r="336">
          <cell r="B336" t="str">
            <v>19000332</v>
          </cell>
          <cell r="C336" t="str">
            <v>HS479793425456</v>
          </cell>
        </row>
        <row r="337">
          <cell r="B337" t="str">
            <v>19000333</v>
          </cell>
        </row>
        <row r="338">
          <cell r="B338" t="str">
            <v>19000334</v>
          </cell>
        </row>
        <row r="339">
          <cell r="B339" t="str">
            <v>19000335</v>
          </cell>
          <cell r="C339" t="str">
            <v>HS4797931103606</v>
          </cell>
        </row>
        <row r="340">
          <cell r="B340" t="str">
            <v>19000336</v>
          </cell>
        </row>
        <row r="341">
          <cell r="B341" t="str">
            <v>19000337</v>
          </cell>
          <cell r="C341" t="str">
            <v>HS4797931984150</v>
          </cell>
        </row>
        <row r="342">
          <cell r="B342" t="str">
            <v>19000338</v>
          </cell>
          <cell r="C342" t="str">
            <v>HS4797936735484</v>
          </cell>
        </row>
        <row r="343">
          <cell r="B343" t="str">
            <v>19000339</v>
          </cell>
        </row>
        <row r="344">
          <cell r="B344" t="str">
            <v>19000340</v>
          </cell>
        </row>
        <row r="345">
          <cell r="B345" t="str">
            <v>19000341</v>
          </cell>
        </row>
        <row r="346">
          <cell r="B346" t="str">
            <v>19000342</v>
          </cell>
        </row>
        <row r="347">
          <cell r="B347" t="str">
            <v>19000343</v>
          </cell>
        </row>
        <row r="348">
          <cell r="B348" t="str">
            <v>19000344</v>
          </cell>
          <cell r="C348" t="str">
            <v>HS4797931679644</v>
          </cell>
        </row>
        <row r="349">
          <cell r="B349" t="str">
            <v>19000345</v>
          </cell>
        </row>
        <row r="350">
          <cell r="B350" t="str">
            <v>19000346</v>
          </cell>
        </row>
        <row r="351">
          <cell r="B351" t="str">
            <v>19000347</v>
          </cell>
          <cell r="C351" t="str">
            <v>HS4797931235100</v>
          </cell>
        </row>
        <row r="352">
          <cell r="B352" t="str">
            <v>19000348</v>
          </cell>
        </row>
        <row r="353">
          <cell r="B353" t="str">
            <v>19000349</v>
          </cell>
        </row>
        <row r="354">
          <cell r="B354" t="str">
            <v>19000350</v>
          </cell>
          <cell r="C354" t="str">
            <v>HS4797936690847</v>
          </cell>
        </row>
        <row r="355">
          <cell r="B355" t="str">
            <v>19000351</v>
          </cell>
          <cell r="C355" t="str">
            <v>HS4797939226098</v>
          </cell>
        </row>
        <row r="356">
          <cell r="B356" t="str">
            <v>19000352</v>
          </cell>
        </row>
        <row r="357">
          <cell r="B357" t="str">
            <v>19000353</v>
          </cell>
        </row>
        <row r="358">
          <cell r="B358" t="str">
            <v>19000354</v>
          </cell>
          <cell r="C358" t="str">
            <v>HS4797938025583</v>
          </cell>
        </row>
        <row r="359">
          <cell r="B359" t="str">
            <v>19000355</v>
          </cell>
        </row>
        <row r="360">
          <cell r="B360" t="str">
            <v>19000356</v>
          </cell>
          <cell r="C360" t="str">
            <v>HS4797930225604</v>
          </cell>
        </row>
        <row r="361">
          <cell r="B361" t="str">
            <v>19000357</v>
          </cell>
          <cell r="C361" t="str">
            <v>HS479799829869</v>
          </cell>
        </row>
        <row r="362">
          <cell r="B362" t="str">
            <v>19000358</v>
          </cell>
        </row>
        <row r="363">
          <cell r="B363" t="str">
            <v>19000359</v>
          </cell>
        </row>
        <row r="364">
          <cell r="B364" t="str">
            <v>19000360</v>
          </cell>
        </row>
        <row r="365">
          <cell r="B365" t="str">
            <v>19000361</v>
          </cell>
        </row>
        <row r="366">
          <cell r="B366" t="str">
            <v>19000362</v>
          </cell>
        </row>
        <row r="367">
          <cell r="B367" t="str">
            <v>19000363</v>
          </cell>
        </row>
        <row r="368">
          <cell r="B368" t="str">
            <v>19000364</v>
          </cell>
        </row>
        <row r="369">
          <cell r="B369" t="str">
            <v>19000365</v>
          </cell>
          <cell r="C369" t="str">
            <v>GD4727222382548</v>
          </cell>
        </row>
        <row r="370">
          <cell r="B370" t="str">
            <v>19000366</v>
          </cell>
          <cell r="C370" t="str">
            <v>HS4797931386600</v>
          </cell>
        </row>
        <row r="371">
          <cell r="B371" t="str">
            <v>19000367</v>
          </cell>
        </row>
        <row r="372">
          <cell r="B372" t="str">
            <v>19000368</v>
          </cell>
        </row>
        <row r="373">
          <cell r="B373" t="str">
            <v>19000369</v>
          </cell>
          <cell r="C373" t="str">
            <v>HS4797930956024</v>
          </cell>
        </row>
        <row r="374">
          <cell r="B374" t="str">
            <v>19000370</v>
          </cell>
        </row>
        <row r="375">
          <cell r="B375" t="str">
            <v>19000371</v>
          </cell>
        </row>
        <row r="376">
          <cell r="B376" t="str">
            <v>19000372</v>
          </cell>
        </row>
        <row r="377">
          <cell r="B377" t="str">
            <v>19000373</v>
          </cell>
        </row>
        <row r="378">
          <cell r="B378" t="str">
            <v>19000374</v>
          </cell>
        </row>
        <row r="379">
          <cell r="B379" t="str">
            <v>19000375</v>
          </cell>
          <cell r="C379" t="str">
            <v>HS479796624428166</v>
          </cell>
        </row>
        <row r="380">
          <cell r="B380" t="str">
            <v>19000376</v>
          </cell>
        </row>
        <row r="381">
          <cell r="B381" t="str">
            <v>19000377</v>
          </cell>
          <cell r="C381" t="str">
            <v>HS4797930887757</v>
          </cell>
        </row>
        <row r="382">
          <cell r="B382" t="str">
            <v>19000378</v>
          </cell>
          <cell r="C382" t="str">
            <v>HS4797939374536</v>
          </cell>
        </row>
        <row r="383">
          <cell r="B383" t="str">
            <v>19000379</v>
          </cell>
        </row>
        <row r="384">
          <cell r="B384" t="str">
            <v>19000380</v>
          </cell>
        </row>
        <row r="385">
          <cell r="B385" t="str">
            <v>19000381</v>
          </cell>
          <cell r="C385" t="str">
            <v>GD47979372494400</v>
          </cell>
        </row>
        <row r="386">
          <cell r="B386" t="str">
            <v>19000382</v>
          </cell>
          <cell r="C386" t="str">
            <v>HS4797939402574</v>
          </cell>
        </row>
        <row r="387">
          <cell r="B387" t="str">
            <v>19000383</v>
          </cell>
        </row>
        <row r="388">
          <cell r="B388" t="str">
            <v>19000384</v>
          </cell>
        </row>
        <row r="389">
          <cell r="B389" t="str">
            <v>19000385</v>
          </cell>
          <cell r="C389" t="str">
            <v>SV4797526634670</v>
          </cell>
        </row>
        <row r="390">
          <cell r="B390" t="str">
            <v>19000386</v>
          </cell>
        </row>
        <row r="391">
          <cell r="B391" t="str">
            <v>19000387</v>
          </cell>
          <cell r="C391" t="str">
            <v>HS4797935875251</v>
          </cell>
        </row>
        <row r="392">
          <cell r="B392" t="str">
            <v>19000388</v>
          </cell>
        </row>
        <row r="393">
          <cell r="B393" t="str">
            <v>19000389</v>
          </cell>
          <cell r="C393" t="str">
            <v>DK2838321514431</v>
          </cell>
        </row>
        <row r="394">
          <cell r="B394" t="str">
            <v>19000390</v>
          </cell>
        </row>
        <row r="395">
          <cell r="B395" t="str">
            <v>19000391</v>
          </cell>
          <cell r="C395" t="str">
            <v>HS4666622938252</v>
          </cell>
        </row>
        <row r="396">
          <cell r="B396" t="str">
            <v>19000392</v>
          </cell>
        </row>
        <row r="397">
          <cell r="B397" t="str">
            <v>19000393</v>
          </cell>
        </row>
        <row r="398">
          <cell r="B398" t="str">
            <v>19000394</v>
          </cell>
          <cell r="C398" t="str">
            <v>HS4797930945765</v>
          </cell>
        </row>
        <row r="399">
          <cell r="B399" t="str">
            <v>19000395</v>
          </cell>
        </row>
        <row r="400">
          <cell r="B400" t="str">
            <v>19000396</v>
          </cell>
        </row>
        <row r="401">
          <cell r="B401" t="str">
            <v>19000397</v>
          </cell>
        </row>
        <row r="402">
          <cell r="B402" t="str">
            <v>19000398</v>
          </cell>
        </row>
        <row r="403">
          <cell r="B403" t="str">
            <v>19000399</v>
          </cell>
        </row>
        <row r="404">
          <cell r="B404" t="str">
            <v>19000400</v>
          </cell>
        </row>
        <row r="405">
          <cell r="B405" t="str">
            <v>19000401</v>
          </cell>
        </row>
        <row r="406">
          <cell r="B406" t="str">
            <v>19000402</v>
          </cell>
        </row>
        <row r="407">
          <cell r="B407" t="str">
            <v>19000403</v>
          </cell>
        </row>
        <row r="408">
          <cell r="B408" t="str">
            <v>19000404</v>
          </cell>
          <cell r="C408" t="str">
            <v>SV4797938018104</v>
          </cell>
        </row>
        <row r="409">
          <cell r="B409" t="str">
            <v>19000405</v>
          </cell>
        </row>
        <row r="410">
          <cell r="B410" t="str">
            <v>19000406</v>
          </cell>
          <cell r="C410" t="str">
            <v>GD4797929966001</v>
          </cell>
        </row>
        <row r="411">
          <cell r="B411" t="str">
            <v>19000407</v>
          </cell>
        </row>
        <row r="412">
          <cell r="B412" t="str">
            <v>19000408</v>
          </cell>
        </row>
        <row r="413">
          <cell r="B413" t="str">
            <v>19000409</v>
          </cell>
          <cell r="C413" t="str">
            <v>HS4797932826785</v>
          </cell>
        </row>
        <row r="414">
          <cell r="B414" t="str">
            <v>19000410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88"/>
  <sheetViews>
    <sheetView tabSelected="1" topLeftCell="A384" workbookViewId="0">
      <selection activeCell="W471" sqref="W471:W472"/>
    </sheetView>
  </sheetViews>
  <sheetFormatPr defaultRowHeight="15"/>
  <cols>
    <col min="1" max="1" width="11.5703125" style="111" customWidth="1"/>
    <col min="2" max="2" width="12.85546875" style="111" customWidth="1"/>
    <col min="3" max="3" width="21.140625" style="111" customWidth="1"/>
    <col min="4" max="4" width="7.85546875" style="111" bestFit="1" customWidth="1"/>
    <col min="5" max="5" width="10.42578125" style="111" customWidth="1"/>
    <col min="6" max="6" width="17.85546875" style="111" customWidth="1"/>
    <col min="7" max="7" width="18.5703125" style="112" bestFit="1" customWidth="1"/>
    <col min="8" max="8" width="10" style="12" customWidth="1"/>
    <col min="9" max="9" width="10" style="12" bestFit="1" customWidth="1"/>
    <col min="10" max="10" width="9.140625" style="12" customWidth="1"/>
    <col min="11" max="11" width="14.42578125" style="113" customWidth="1"/>
    <col min="12" max="12" width="17.42578125" style="12" bestFit="1" customWidth="1"/>
    <col min="13" max="13" width="11.140625" style="12" customWidth="1"/>
    <col min="14" max="14" width="12.85546875" style="12" bestFit="1" customWidth="1"/>
    <col min="15" max="15" width="33.28515625" style="12" customWidth="1"/>
    <col min="16" max="16" width="6" style="113" customWidth="1"/>
    <col min="17" max="17" width="9.42578125" style="12" customWidth="1"/>
    <col min="18" max="18" width="81" style="12" bestFit="1" customWidth="1"/>
    <col min="19" max="19" width="81.42578125" style="12" hidden="1" customWidth="1"/>
    <col min="20" max="20" width="74.140625" style="12" customWidth="1"/>
    <col min="21" max="21" width="70.7109375" style="12" bestFit="1" customWidth="1"/>
    <col min="22" max="22" width="24.85546875" style="12" bestFit="1" customWidth="1"/>
    <col min="23" max="23" width="23.85546875" style="12" customWidth="1"/>
    <col min="24" max="24" width="22.140625" style="12" customWidth="1"/>
    <col min="25" max="25" width="13.42578125" style="12" customWidth="1"/>
    <col min="26" max="26" width="10.7109375" style="12" customWidth="1"/>
    <col min="27" max="27" width="49.7109375" style="12" customWidth="1"/>
    <col min="28" max="28" width="14.7109375" style="12" customWidth="1"/>
    <col min="29" max="29" width="6.5703125" style="12" customWidth="1"/>
    <col min="30" max="30" width="24.85546875" style="12" customWidth="1"/>
    <col min="31" max="31" width="8.85546875" style="12" customWidth="1"/>
    <col min="32" max="32" width="21.28515625" style="12" customWidth="1"/>
    <col min="33" max="33" width="8.7109375" style="12" customWidth="1"/>
    <col min="34" max="34" width="27" style="12" customWidth="1"/>
    <col min="35" max="35" width="12.42578125" style="12" customWidth="1"/>
    <col min="36" max="36" width="8.42578125" style="12" customWidth="1"/>
    <col min="37" max="37" width="12.28515625" style="12" customWidth="1"/>
    <col min="38" max="38" width="20.5703125" style="12" customWidth="1"/>
    <col min="39" max="39" width="15.7109375" style="12" customWidth="1"/>
    <col min="40" max="40" width="23.42578125" style="12" customWidth="1"/>
    <col min="41" max="41" width="9.140625" style="12" customWidth="1"/>
    <col min="42" max="42" width="10.28515625" style="12" customWidth="1"/>
    <col min="43" max="43" width="6.28515625" style="12" customWidth="1"/>
    <col min="44" max="44" width="11.140625" style="12" customWidth="1"/>
    <col min="45" max="45" width="14.7109375" style="12" customWidth="1"/>
    <col min="46" max="46" width="9" style="12" customWidth="1"/>
    <col min="47" max="47" width="9.5703125" style="12" customWidth="1"/>
    <col min="48" max="48" width="10.85546875" style="12" customWidth="1"/>
    <col min="49" max="49" width="15.5703125" style="12" customWidth="1"/>
    <col min="50" max="50" width="24.28515625" style="12" customWidth="1"/>
    <col min="51" max="52" width="42.28515625" style="12" customWidth="1"/>
    <col min="53" max="53" width="33.85546875" style="12" customWidth="1"/>
    <col min="54" max="54" width="19.28515625" style="12" customWidth="1"/>
    <col min="55" max="55" width="17.7109375" style="12" customWidth="1"/>
    <col min="56" max="16384" width="9.140625" style="12"/>
  </cols>
  <sheetData>
    <row r="1" spans="1:54" ht="18" customHeight="1">
      <c r="A1" s="1" t="s">
        <v>0</v>
      </c>
      <c r="B1" s="1"/>
      <c r="C1" s="1"/>
      <c r="D1" s="1"/>
      <c r="E1" s="1"/>
      <c r="F1" s="1"/>
      <c r="G1" s="2"/>
      <c r="H1" s="3"/>
      <c r="I1" s="4"/>
      <c r="J1" s="5"/>
      <c r="K1" s="6"/>
      <c r="L1" s="7"/>
      <c r="M1" s="8"/>
      <c r="N1" s="9"/>
      <c r="O1" s="9"/>
      <c r="P1" s="10"/>
      <c r="Q1" s="11"/>
      <c r="R1" s="11"/>
      <c r="S1" s="11"/>
      <c r="T1" s="11"/>
    </row>
    <row r="2" spans="1:54" ht="18" customHeight="1">
      <c r="A2" s="5" t="s">
        <v>1</v>
      </c>
      <c r="B2" s="5"/>
      <c r="C2" s="5"/>
      <c r="D2" s="5"/>
      <c r="E2" s="5"/>
      <c r="F2" s="5"/>
      <c r="G2" s="13"/>
      <c r="H2" s="14"/>
      <c r="I2" s="14"/>
      <c r="J2" s="14"/>
      <c r="K2" s="15"/>
      <c r="L2" s="14"/>
      <c r="M2" s="14"/>
      <c r="N2" s="14"/>
      <c r="O2" s="14"/>
      <c r="P2" s="15"/>
      <c r="Q2" s="16"/>
      <c r="R2" s="16"/>
      <c r="S2" s="16"/>
      <c r="T2" s="16"/>
    </row>
    <row r="3" spans="1:54" ht="24.95" customHeight="1">
      <c r="A3" s="1" t="s">
        <v>2</v>
      </c>
      <c r="B3" s="1"/>
      <c r="C3" s="1"/>
      <c r="D3" s="1"/>
      <c r="E3" s="1"/>
      <c r="F3" s="1"/>
      <c r="G3" s="2"/>
      <c r="H3" s="17"/>
      <c r="I3" s="18"/>
      <c r="J3" s="18"/>
      <c r="K3" s="19"/>
      <c r="L3" s="18"/>
      <c r="M3" s="18"/>
      <c r="N3" s="9"/>
      <c r="O3" s="9"/>
      <c r="P3" s="10"/>
      <c r="Q3" s="11"/>
      <c r="R3" s="11"/>
      <c r="S3" s="11"/>
      <c r="T3" s="11"/>
    </row>
    <row r="4" spans="1:54" ht="20.100000000000001" customHeight="1">
      <c r="A4" s="20" t="s">
        <v>3</v>
      </c>
      <c r="B4" s="20"/>
      <c r="C4" s="20"/>
      <c r="D4" s="20"/>
      <c r="E4" s="20"/>
      <c r="F4" s="20"/>
      <c r="G4" s="21"/>
      <c r="H4" s="20"/>
      <c r="I4" s="20"/>
      <c r="J4" s="20"/>
      <c r="K4" s="22"/>
      <c r="L4" s="20"/>
      <c r="M4" s="20"/>
      <c r="N4" s="20"/>
      <c r="O4" s="20"/>
      <c r="P4" s="20"/>
      <c r="Q4" s="20"/>
      <c r="R4" s="20"/>
      <c r="S4" s="20"/>
      <c r="T4" s="20"/>
    </row>
    <row r="5" spans="1:54" ht="20.100000000000001" customHeight="1">
      <c r="A5" s="17" t="s">
        <v>4</v>
      </c>
      <c r="B5" s="17"/>
      <c r="C5" s="17"/>
      <c r="D5" s="17"/>
      <c r="E5" s="17"/>
      <c r="F5" s="17"/>
      <c r="G5" s="23"/>
      <c r="H5" s="17"/>
      <c r="I5" s="17"/>
      <c r="J5" s="17"/>
      <c r="K5" s="19"/>
      <c r="L5" s="17"/>
      <c r="M5" s="17"/>
      <c r="N5" s="17"/>
      <c r="O5" s="17"/>
      <c r="P5" s="17"/>
      <c r="Q5" s="17"/>
      <c r="R5" s="17"/>
      <c r="S5" s="17"/>
      <c r="T5" s="17"/>
    </row>
    <row r="6" spans="1:54" ht="39.75" customHeight="1">
      <c r="A6" s="24"/>
      <c r="B6" s="24" t="s">
        <v>5</v>
      </c>
      <c r="C6" s="24"/>
      <c r="D6" s="24"/>
      <c r="E6" s="24"/>
      <c r="F6" s="25" t="s">
        <v>6</v>
      </c>
      <c r="G6" s="26"/>
      <c r="H6" s="25"/>
      <c r="I6" s="24"/>
      <c r="J6" s="24"/>
      <c r="K6" s="27"/>
      <c r="L6" s="24"/>
      <c r="M6" s="24"/>
      <c r="N6" s="28"/>
      <c r="O6" s="28"/>
      <c r="P6" s="29"/>
      <c r="Q6" s="30"/>
      <c r="R6" s="30"/>
      <c r="S6" s="30"/>
      <c r="T6" s="30"/>
    </row>
    <row r="7" spans="1:54" s="44" customFormat="1" ht="30" customHeight="1">
      <c r="A7" s="31" t="s">
        <v>7</v>
      </c>
      <c r="B7" s="32" t="s">
        <v>8</v>
      </c>
      <c r="C7" s="31" t="s">
        <v>9</v>
      </c>
      <c r="D7" s="31"/>
      <c r="E7" s="31" t="s">
        <v>10</v>
      </c>
      <c r="F7" s="31" t="s">
        <v>11</v>
      </c>
      <c r="G7" s="33" t="s">
        <v>12</v>
      </c>
      <c r="H7" s="34" t="s">
        <v>13</v>
      </c>
      <c r="I7" s="34"/>
      <c r="J7" s="35" t="s">
        <v>14</v>
      </c>
      <c r="K7" s="36" t="s">
        <v>15</v>
      </c>
      <c r="L7" s="37"/>
      <c r="M7" s="38"/>
      <c r="N7" s="39"/>
      <c r="O7" s="39"/>
      <c r="P7" s="40"/>
      <c r="Q7" s="41"/>
      <c r="R7" s="42" t="s">
        <v>16</v>
      </c>
      <c r="S7" s="41"/>
      <c r="T7" s="41"/>
      <c r="U7" s="43"/>
      <c r="Y7" s="45" t="s">
        <v>17</v>
      </c>
      <c r="AA7" s="45" t="s">
        <v>18</v>
      </c>
      <c r="AC7" s="46" t="s">
        <v>19</v>
      </c>
      <c r="AD7" s="46" t="s">
        <v>19</v>
      </c>
      <c r="AE7" s="47" t="s">
        <v>20</v>
      </c>
      <c r="AF7" s="47" t="s">
        <v>20</v>
      </c>
      <c r="AG7" s="47" t="s">
        <v>21</v>
      </c>
      <c r="AH7" s="47" t="s">
        <v>21</v>
      </c>
      <c r="AI7" s="48" t="s">
        <v>22</v>
      </c>
    </row>
    <row r="8" spans="1:54" s="51" customFormat="1" ht="27" customHeight="1">
      <c r="A8" s="49"/>
      <c r="B8" s="50" t="s">
        <v>23</v>
      </c>
      <c r="D8" s="50"/>
      <c r="E8" s="50"/>
      <c r="F8" s="50"/>
      <c r="G8" s="52"/>
      <c r="H8" s="53" t="s">
        <v>24</v>
      </c>
      <c r="I8" s="53" t="s">
        <v>25</v>
      </c>
      <c r="J8" s="54"/>
      <c r="K8" s="55" t="s">
        <v>26</v>
      </c>
      <c r="L8" s="56" t="s">
        <v>27</v>
      </c>
      <c r="M8" s="57"/>
      <c r="N8" s="58"/>
      <c r="O8" s="58"/>
      <c r="P8" s="59"/>
      <c r="Q8" s="60"/>
      <c r="R8" s="60"/>
      <c r="S8" s="60"/>
      <c r="T8" s="60"/>
      <c r="U8" s="61"/>
    </row>
    <row r="9" spans="1:54" s="51" customFormat="1" ht="21" customHeight="1">
      <c r="A9" s="49" t="s">
        <v>28</v>
      </c>
      <c r="B9" s="50">
        <v>1</v>
      </c>
      <c r="C9" s="49" t="s">
        <v>29</v>
      </c>
      <c r="D9" s="49" t="s">
        <v>29</v>
      </c>
      <c r="E9" s="50">
        <v>3</v>
      </c>
      <c r="F9" s="50">
        <v>2</v>
      </c>
      <c r="G9" s="52">
        <v>4</v>
      </c>
      <c r="H9" s="53">
        <v>5</v>
      </c>
      <c r="I9" s="53">
        <v>6</v>
      </c>
      <c r="J9" s="56">
        <v>7</v>
      </c>
      <c r="K9" s="62" t="s">
        <v>30</v>
      </c>
      <c r="L9" s="56">
        <v>10</v>
      </c>
      <c r="M9" s="57"/>
      <c r="N9" s="58"/>
      <c r="O9" s="58"/>
      <c r="P9" s="59"/>
      <c r="Q9" s="60"/>
      <c r="R9" s="60">
        <v>11</v>
      </c>
      <c r="S9" s="60"/>
      <c r="T9" s="60"/>
      <c r="U9" s="61"/>
      <c r="Y9" s="51">
        <v>12</v>
      </c>
      <c r="AA9" s="51">
        <v>13</v>
      </c>
      <c r="AC9" s="51">
        <v>14</v>
      </c>
      <c r="AD9" s="51">
        <v>14</v>
      </c>
      <c r="AE9" s="51">
        <v>15</v>
      </c>
      <c r="AF9" s="51">
        <v>15</v>
      </c>
      <c r="AG9" s="51">
        <v>16</v>
      </c>
      <c r="AH9" s="51">
        <v>16</v>
      </c>
    </row>
    <row r="10" spans="1:54" s="66" customFormat="1" ht="57.75" customHeight="1">
      <c r="A10" s="48" t="s">
        <v>7</v>
      </c>
      <c r="B10" s="50" t="s">
        <v>23</v>
      </c>
      <c r="C10" s="48" t="s">
        <v>31</v>
      </c>
      <c r="D10" s="48" t="s">
        <v>32</v>
      </c>
      <c r="E10" s="48" t="s">
        <v>33</v>
      </c>
      <c r="F10" s="48" t="s">
        <v>34</v>
      </c>
      <c r="G10" s="63" t="s">
        <v>35</v>
      </c>
      <c r="H10" s="48" t="s">
        <v>36</v>
      </c>
      <c r="I10" s="48" t="s">
        <v>37</v>
      </c>
      <c r="J10" s="48" t="s">
        <v>38</v>
      </c>
      <c r="K10" s="64" t="s">
        <v>39</v>
      </c>
      <c r="L10" s="48" t="s">
        <v>40</v>
      </c>
      <c r="M10" s="48" t="s">
        <v>41</v>
      </c>
      <c r="N10" s="48" t="s">
        <v>42</v>
      </c>
      <c r="O10" s="48" t="s">
        <v>43</v>
      </c>
      <c r="P10" s="48" t="s">
        <v>44</v>
      </c>
      <c r="Q10" s="48" t="s">
        <v>45</v>
      </c>
      <c r="R10" s="48" t="s">
        <v>46</v>
      </c>
      <c r="S10" s="48" t="s">
        <v>47</v>
      </c>
      <c r="T10" s="48" t="s">
        <v>48</v>
      </c>
      <c r="U10" s="48" t="s">
        <v>49</v>
      </c>
      <c r="V10" s="48" t="s">
        <v>50</v>
      </c>
      <c r="W10" s="48" t="s">
        <v>51</v>
      </c>
      <c r="X10" s="48" t="s">
        <v>52</v>
      </c>
      <c r="Y10" s="48" t="s">
        <v>17</v>
      </c>
      <c r="Z10" s="48" t="s">
        <v>53</v>
      </c>
      <c r="AA10" s="48" t="s">
        <v>54</v>
      </c>
      <c r="AB10" s="48" t="s">
        <v>55</v>
      </c>
      <c r="AC10" s="48" t="s">
        <v>56</v>
      </c>
      <c r="AD10" s="48" t="s">
        <v>57</v>
      </c>
      <c r="AE10" s="48" t="s">
        <v>58</v>
      </c>
      <c r="AF10" s="48" t="s">
        <v>59</v>
      </c>
      <c r="AG10" s="48" t="s">
        <v>60</v>
      </c>
      <c r="AH10" s="48" t="s">
        <v>61</v>
      </c>
      <c r="AI10" s="48" t="s">
        <v>22</v>
      </c>
      <c r="AJ10" s="48" t="s">
        <v>62</v>
      </c>
      <c r="AK10" s="48" t="s">
        <v>63</v>
      </c>
      <c r="AL10" s="48" t="s">
        <v>64</v>
      </c>
      <c r="AM10" s="48" t="s">
        <v>65</v>
      </c>
      <c r="AN10" s="48" t="s">
        <v>66</v>
      </c>
      <c r="AO10" s="48" t="s">
        <v>67</v>
      </c>
      <c r="AP10" s="48" t="s">
        <v>68</v>
      </c>
      <c r="AQ10" s="48" t="s">
        <v>69</v>
      </c>
      <c r="AR10" s="48" t="s">
        <v>70</v>
      </c>
      <c r="AS10" s="48" t="s">
        <v>71</v>
      </c>
      <c r="AT10" s="48" t="s">
        <v>72</v>
      </c>
      <c r="AU10" s="48" t="s">
        <v>73</v>
      </c>
      <c r="AV10" s="48" t="s">
        <v>74</v>
      </c>
      <c r="AW10" s="48" t="s">
        <v>75</v>
      </c>
      <c r="AX10" s="48" t="s">
        <v>76</v>
      </c>
      <c r="AY10" s="48" t="s">
        <v>77</v>
      </c>
      <c r="AZ10" s="48" t="s">
        <v>78</v>
      </c>
      <c r="BA10" s="48" t="s">
        <v>79</v>
      </c>
      <c r="BB10" s="65"/>
    </row>
    <row r="11" spans="1:54" s="66" customFormat="1" ht="20.100000000000001" customHeight="1">
      <c r="A11" s="67">
        <v>1</v>
      </c>
      <c r="B11" s="68" t="s">
        <v>80</v>
      </c>
      <c r="C11" s="68" t="s">
        <v>81</v>
      </c>
      <c r="D11" s="68" t="s">
        <v>82</v>
      </c>
      <c r="E11" s="68" t="s">
        <v>83</v>
      </c>
      <c r="F11" s="69" t="s">
        <v>84</v>
      </c>
      <c r="G11" s="70"/>
      <c r="H11" s="68"/>
      <c r="I11" s="68" t="str">
        <f>MID(G11,3,1)</f>
        <v/>
      </c>
      <c r="J11" s="68" t="str">
        <f>MID(G11,4,2)</f>
        <v/>
      </c>
      <c r="K11" s="70" t="str">
        <f>RIGHT(L11,10)</f>
        <v/>
      </c>
      <c r="L11" s="68"/>
      <c r="M11" s="68"/>
      <c r="N11" s="68" t="s">
        <v>85</v>
      </c>
      <c r="O11" s="68"/>
      <c r="P11" s="68"/>
      <c r="Q11" s="68"/>
      <c r="R11" s="68" t="s">
        <v>86</v>
      </c>
      <c r="S11" s="68" t="s">
        <v>86</v>
      </c>
      <c r="T11" s="68" t="s">
        <v>87</v>
      </c>
      <c r="U11" s="68" t="s">
        <v>88</v>
      </c>
      <c r="V11" s="68" t="s">
        <v>89</v>
      </c>
      <c r="W11" s="68" t="s">
        <v>90</v>
      </c>
      <c r="X11" s="68" t="s">
        <v>91</v>
      </c>
      <c r="Y11" s="68"/>
      <c r="Z11" s="69"/>
      <c r="AA11" s="68"/>
      <c r="AB11" s="69" t="s">
        <v>92</v>
      </c>
      <c r="AC11" s="71">
        <v>79</v>
      </c>
      <c r="AD11" s="72" t="s">
        <v>93</v>
      </c>
      <c r="AE11" s="73">
        <v>761</v>
      </c>
      <c r="AF11" s="74" t="s">
        <v>94</v>
      </c>
      <c r="AG11" s="75">
        <v>26791</v>
      </c>
      <c r="AH11" s="76" t="s">
        <v>95</v>
      </c>
      <c r="AI11" s="68"/>
      <c r="AJ11" s="68" t="s">
        <v>96</v>
      </c>
      <c r="AK11" s="68" t="s">
        <v>97</v>
      </c>
      <c r="AL11" s="68"/>
      <c r="AM11" s="68" t="s">
        <v>98</v>
      </c>
      <c r="AN11" s="68" t="s">
        <v>94</v>
      </c>
      <c r="AO11" s="68" t="s">
        <v>99</v>
      </c>
      <c r="AP11" s="68" t="s">
        <v>100</v>
      </c>
      <c r="AQ11" s="68" t="s">
        <v>101</v>
      </c>
      <c r="AR11" s="68" t="s">
        <v>85</v>
      </c>
      <c r="AS11" s="69" t="s">
        <v>102</v>
      </c>
      <c r="AT11" s="68" t="s">
        <v>103</v>
      </c>
      <c r="AU11" s="68" t="s">
        <v>103</v>
      </c>
      <c r="AV11" s="68" t="s">
        <v>104</v>
      </c>
      <c r="AW11" s="68" t="s">
        <v>105</v>
      </c>
      <c r="AX11" s="68" t="s">
        <v>106</v>
      </c>
      <c r="AY11" s="68" t="s">
        <v>107</v>
      </c>
      <c r="AZ11" s="68" t="s">
        <v>107</v>
      </c>
      <c r="BA11" s="68" t="s">
        <v>108</v>
      </c>
      <c r="BB11" s="68" t="s">
        <v>80</v>
      </c>
    </row>
    <row r="12" spans="1:54" s="66" customFormat="1" ht="20.100000000000001" customHeight="1">
      <c r="A12" s="67">
        <v>2</v>
      </c>
      <c r="B12" s="68" t="s">
        <v>109</v>
      </c>
      <c r="C12" s="68" t="s">
        <v>110</v>
      </c>
      <c r="D12" s="68" t="s">
        <v>111</v>
      </c>
      <c r="E12" s="68" t="s">
        <v>83</v>
      </c>
      <c r="F12" s="69" t="s">
        <v>112</v>
      </c>
      <c r="G12" s="70" t="str">
        <f>VLOOKUP(B12,'[1]ĐKKCBBĐ K2019'!$B$5:$C$414,2,0)</f>
        <v>GD4797936952403</v>
      </c>
      <c r="H12" s="68" t="str">
        <f t="shared" ref="H12:H74" si="0">LEFT(G12,2)</f>
        <v>GD</v>
      </c>
      <c r="I12" s="68" t="str">
        <f t="shared" ref="I12:I75" si="1">MID(G12,3,1)</f>
        <v>4</v>
      </c>
      <c r="J12" s="68" t="str">
        <f t="shared" ref="J12:J75" si="2">MID(G12,4,2)</f>
        <v>79</v>
      </c>
      <c r="K12" s="70"/>
      <c r="L12" s="68" t="s">
        <v>113</v>
      </c>
      <c r="M12" s="68"/>
      <c r="N12" s="68" t="s">
        <v>114</v>
      </c>
      <c r="O12" s="68"/>
      <c r="P12" s="68"/>
      <c r="Q12" s="68"/>
      <c r="R12" s="68" t="s">
        <v>115</v>
      </c>
      <c r="S12" s="68" t="s">
        <v>116</v>
      </c>
      <c r="T12" s="68" t="s">
        <v>115</v>
      </c>
      <c r="U12" s="68" t="s">
        <v>117</v>
      </c>
      <c r="V12" s="68" t="s">
        <v>118</v>
      </c>
      <c r="W12" s="68" t="s">
        <v>119</v>
      </c>
      <c r="X12" s="68" t="s">
        <v>120</v>
      </c>
      <c r="Y12" s="68"/>
      <c r="Z12" s="69"/>
      <c r="AA12" s="68"/>
      <c r="AB12" s="69"/>
      <c r="AC12" s="77"/>
      <c r="AD12" s="78"/>
      <c r="AE12" s="78"/>
      <c r="AF12" s="78"/>
      <c r="AG12" s="78"/>
      <c r="AH12" s="78"/>
      <c r="AI12" s="68"/>
      <c r="AJ12" s="68" t="s">
        <v>121</v>
      </c>
      <c r="AK12" s="68"/>
      <c r="AL12" s="68"/>
      <c r="AM12" s="68" t="s">
        <v>122</v>
      </c>
      <c r="AN12" s="68" t="s">
        <v>123</v>
      </c>
      <c r="AO12" s="68" t="s">
        <v>124</v>
      </c>
      <c r="AP12" s="68" t="s">
        <v>100</v>
      </c>
      <c r="AQ12" s="68" t="s">
        <v>101</v>
      </c>
      <c r="AR12" s="68" t="s">
        <v>114</v>
      </c>
      <c r="AS12" s="69" t="s">
        <v>102</v>
      </c>
      <c r="AT12" s="68" t="s">
        <v>103</v>
      </c>
      <c r="AU12" s="68" t="s">
        <v>103</v>
      </c>
      <c r="AV12" s="68" t="s">
        <v>125</v>
      </c>
      <c r="AW12" s="68" t="s">
        <v>126</v>
      </c>
      <c r="AX12" s="68" t="s">
        <v>127</v>
      </c>
      <c r="AY12" s="68" t="s">
        <v>128</v>
      </c>
      <c r="AZ12" s="68" t="s">
        <v>128</v>
      </c>
      <c r="BA12" s="68" t="s">
        <v>108</v>
      </c>
      <c r="BB12" s="68" t="s">
        <v>109</v>
      </c>
    </row>
    <row r="13" spans="1:54" s="66" customFormat="1" ht="20.100000000000001" customHeight="1">
      <c r="A13" s="67">
        <v>3</v>
      </c>
      <c r="B13" s="68" t="s">
        <v>129</v>
      </c>
      <c r="C13" s="68" t="s">
        <v>130</v>
      </c>
      <c r="D13" s="68" t="s">
        <v>131</v>
      </c>
      <c r="E13" s="68" t="s">
        <v>83</v>
      </c>
      <c r="F13" s="69" t="s">
        <v>132</v>
      </c>
      <c r="G13" s="70" t="str">
        <f>VLOOKUP(B13,'[1]ĐKKCBBĐ K2019'!$B$5:$C$414,2,0)</f>
        <v>HS4797935160094</v>
      </c>
      <c r="H13" s="68" t="str">
        <f t="shared" si="0"/>
        <v>HS</v>
      </c>
      <c r="I13" s="68" t="str">
        <f t="shared" si="1"/>
        <v>4</v>
      </c>
      <c r="J13" s="68" t="str">
        <f t="shared" si="2"/>
        <v>79</v>
      </c>
      <c r="K13" s="70"/>
      <c r="L13" s="68" t="s">
        <v>133</v>
      </c>
      <c r="M13" s="68"/>
      <c r="N13" s="68" t="s">
        <v>134</v>
      </c>
      <c r="O13" s="68"/>
      <c r="P13" s="68"/>
      <c r="Q13" s="68"/>
      <c r="R13" s="68" t="s">
        <v>135</v>
      </c>
      <c r="S13" s="68" t="s">
        <v>135</v>
      </c>
      <c r="T13" s="68" t="s">
        <v>136</v>
      </c>
      <c r="U13" s="68" t="s">
        <v>137</v>
      </c>
      <c r="V13" s="68" t="s">
        <v>138</v>
      </c>
      <c r="W13" s="68" t="s">
        <v>139</v>
      </c>
      <c r="X13" s="68" t="s">
        <v>140</v>
      </c>
      <c r="Y13" s="68"/>
      <c r="Z13" s="69"/>
      <c r="AA13" s="68"/>
      <c r="AB13" s="69"/>
      <c r="AC13" s="71">
        <v>79</v>
      </c>
      <c r="AD13" s="72" t="s">
        <v>93</v>
      </c>
      <c r="AE13" s="79">
        <v>783</v>
      </c>
      <c r="AF13" s="80" t="s">
        <v>141</v>
      </c>
      <c r="AG13" s="81">
        <v>27496</v>
      </c>
      <c r="AH13" s="82" t="s">
        <v>142</v>
      </c>
      <c r="AI13" s="68"/>
      <c r="AJ13" s="68" t="s">
        <v>96</v>
      </c>
      <c r="AK13" s="68"/>
      <c r="AL13" s="68"/>
      <c r="AM13" s="68" t="s">
        <v>98</v>
      </c>
      <c r="AN13" s="68" t="s">
        <v>141</v>
      </c>
      <c r="AO13" s="68" t="s">
        <v>143</v>
      </c>
      <c r="AP13" s="68" t="s">
        <v>100</v>
      </c>
      <c r="AQ13" s="68" t="s">
        <v>101</v>
      </c>
      <c r="AR13" s="68" t="s">
        <v>134</v>
      </c>
      <c r="AS13" s="69" t="s">
        <v>102</v>
      </c>
      <c r="AT13" s="68" t="s">
        <v>103</v>
      </c>
      <c r="AU13" s="68" t="s">
        <v>103</v>
      </c>
      <c r="AV13" s="68" t="s">
        <v>125</v>
      </c>
      <c r="AW13" s="68" t="s">
        <v>126</v>
      </c>
      <c r="AX13" s="68" t="s">
        <v>106</v>
      </c>
      <c r="AY13" s="68" t="s">
        <v>107</v>
      </c>
      <c r="AZ13" s="68" t="s">
        <v>107</v>
      </c>
      <c r="BA13" s="68" t="s">
        <v>108</v>
      </c>
      <c r="BB13" s="68" t="s">
        <v>129</v>
      </c>
    </row>
    <row r="14" spans="1:54" s="66" customFormat="1" ht="20.100000000000001" customHeight="1">
      <c r="A14" s="67">
        <v>4</v>
      </c>
      <c r="B14" s="68" t="s">
        <v>144</v>
      </c>
      <c r="C14" s="68" t="s">
        <v>145</v>
      </c>
      <c r="D14" s="68" t="s">
        <v>146</v>
      </c>
      <c r="E14" s="68" t="s">
        <v>83</v>
      </c>
      <c r="F14" s="69" t="s">
        <v>147</v>
      </c>
      <c r="G14" s="70"/>
      <c r="H14" s="68"/>
      <c r="I14" s="68" t="str">
        <f t="shared" si="1"/>
        <v/>
      </c>
      <c r="J14" s="68" t="str">
        <f t="shared" si="2"/>
        <v/>
      </c>
      <c r="K14" s="70" t="str">
        <f t="shared" ref="K14:K75" si="3">RIGHT(L14,10)</f>
        <v/>
      </c>
      <c r="L14" s="68"/>
      <c r="M14" s="68"/>
      <c r="N14" s="68" t="s">
        <v>148</v>
      </c>
      <c r="O14" s="68"/>
      <c r="P14" s="68"/>
      <c r="Q14" s="68"/>
      <c r="R14" s="68" t="s">
        <v>149</v>
      </c>
      <c r="S14" s="68" t="s">
        <v>150</v>
      </c>
      <c r="T14" s="68" t="s">
        <v>151</v>
      </c>
      <c r="U14" s="68" t="s">
        <v>152</v>
      </c>
      <c r="V14" s="68" t="s">
        <v>153</v>
      </c>
      <c r="W14" s="68" t="s">
        <v>154</v>
      </c>
      <c r="X14" s="68" t="s">
        <v>155</v>
      </c>
      <c r="Y14" s="68"/>
      <c r="Z14" s="69"/>
      <c r="AA14" s="68"/>
      <c r="AB14" s="69" t="s">
        <v>156</v>
      </c>
      <c r="AC14" s="71">
        <v>75</v>
      </c>
      <c r="AD14" s="72" t="s">
        <v>157</v>
      </c>
      <c r="AE14" s="78"/>
      <c r="AF14" s="78"/>
      <c r="AG14" s="78"/>
      <c r="AH14" s="78"/>
      <c r="AI14" s="68"/>
      <c r="AJ14" s="68" t="s">
        <v>158</v>
      </c>
      <c r="AK14" s="68"/>
      <c r="AL14" s="68"/>
      <c r="AM14" s="68" t="s">
        <v>159</v>
      </c>
      <c r="AN14" s="68" t="s">
        <v>160</v>
      </c>
      <c r="AO14" s="68" t="s">
        <v>161</v>
      </c>
      <c r="AP14" s="68" t="s">
        <v>100</v>
      </c>
      <c r="AQ14" s="68" t="s">
        <v>101</v>
      </c>
      <c r="AR14" s="68" t="s">
        <v>148</v>
      </c>
      <c r="AS14" s="69" t="s">
        <v>102</v>
      </c>
      <c r="AT14" s="68" t="s">
        <v>103</v>
      </c>
      <c r="AU14" s="68" t="s">
        <v>103</v>
      </c>
      <c r="AV14" s="68" t="s">
        <v>104</v>
      </c>
      <c r="AW14" s="68" t="s">
        <v>105</v>
      </c>
      <c r="AX14" s="68" t="s">
        <v>162</v>
      </c>
      <c r="AY14" s="68" t="s">
        <v>163</v>
      </c>
      <c r="AZ14" s="68" t="s">
        <v>163</v>
      </c>
      <c r="BA14" s="68" t="s">
        <v>108</v>
      </c>
      <c r="BB14" s="68" t="s">
        <v>144</v>
      </c>
    </row>
    <row r="15" spans="1:54" s="66" customFormat="1" ht="20.100000000000001" customHeight="1">
      <c r="A15" s="67">
        <v>5</v>
      </c>
      <c r="B15" s="68" t="s">
        <v>164</v>
      </c>
      <c r="C15" s="68" t="s">
        <v>165</v>
      </c>
      <c r="D15" s="68" t="s">
        <v>166</v>
      </c>
      <c r="E15" s="68" t="s">
        <v>83</v>
      </c>
      <c r="F15" s="69" t="s">
        <v>167</v>
      </c>
      <c r="G15" s="70"/>
      <c r="H15" s="68"/>
      <c r="I15" s="68" t="str">
        <f t="shared" si="1"/>
        <v/>
      </c>
      <c r="J15" s="68" t="str">
        <f t="shared" si="2"/>
        <v/>
      </c>
      <c r="K15" s="70" t="str">
        <f t="shared" si="3"/>
        <v/>
      </c>
      <c r="L15" s="68"/>
      <c r="M15" s="68"/>
      <c r="N15" s="68" t="s">
        <v>168</v>
      </c>
      <c r="O15" s="68"/>
      <c r="P15" s="68"/>
      <c r="Q15" s="68"/>
      <c r="R15" s="68" t="s">
        <v>169</v>
      </c>
      <c r="S15" s="68" t="s">
        <v>170</v>
      </c>
      <c r="T15" s="68" t="s">
        <v>171</v>
      </c>
      <c r="U15" s="68"/>
      <c r="V15" s="68" t="s">
        <v>172</v>
      </c>
      <c r="W15" s="68" t="s">
        <v>173</v>
      </c>
      <c r="X15" s="68" t="s">
        <v>174</v>
      </c>
      <c r="Y15" s="68"/>
      <c r="Z15" s="69"/>
      <c r="AA15" s="68"/>
      <c r="AB15" s="69" t="s">
        <v>175</v>
      </c>
      <c r="AC15" s="77"/>
      <c r="AD15" s="78"/>
      <c r="AE15" s="78"/>
      <c r="AF15" s="78"/>
      <c r="AG15" s="78"/>
      <c r="AH15" s="78"/>
      <c r="AI15" s="68"/>
      <c r="AJ15" s="68" t="s">
        <v>121</v>
      </c>
      <c r="AK15" s="68"/>
      <c r="AL15" s="68"/>
      <c r="AM15" s="68" t="s">
        <v>176</v>
      </c>
      <c r="AN15" s="68" t="s">
        <v>177</v>
      </c>
      <c r="AO15" s="68" t="s">
        <v>178</v>
      </c>
      <c r="AP15" s="68" t="s">
        <v>100</v>
      </c>
      <c r="AQ15" s="68" t="s">
        <v>101</v>
      </c>
      <c r="AR15" s="68" t="s">
        <v>168</v>
      </c>
      <c r="AS15" s="69" t="s">
        <v>102</v>
      </c>
      <c r="AT15" s="68" t="s">
        <v>103</v>
      </c>
      <c r="AU15" s="68" t="s">
        <v>103</v>
      </c>
      <c r="AV15" s="68" t="s">
        <v>104</v>
      </c>
      <c r="AW15" s="68" t="s">
        <v>105</v>
      </c>
      <c r="AX15" s="68" t="s">
        <v>179</v>
      </c>
      <c r="AY15" s="68" t="s">
        <v>180</v>
      </c>
      <c r="AZ15" s="68" t="s">
        <v>180</v>
      </c>
      <c r="BA15" s="68" t="s">
        <v>108</v>
      </c>
      <c r="BB15" s="68" t="s">
        <v>164</v>
      </c>
    </row>
    <row r="16" spans="1:54" s="66" customFormat="1" ht="20.100000000000001" customHeight="1">
      <c r="A16" s="67">
        <v>6</v>
      </c>
      <c r="B16" s="68" t="s">
        <v>181</v>
      </c>
      <c r="C16" s="68" t="s">
        <v>182</v>
      </c>
      <c r="D16" s="68" t="s">
        <v>183</v>
      </c>
      <c r="E16" s="68" t="s">
        <v>83</v>
      </c>
      <c r="F16" s="69" t="s">
        <v>184</v>
      </c>
      <c r="G16" s="70"/>
      <c r="H16" s="68"/>
      <c r="I16" s="68" t="str">
        <f t="shared" si="1"/>
        <v/>
      </c>
      <c r="J16" s="68" t="str">
        <f t="shared" si="2"/>
        <v/>
      </c>
      <c r="K16" s="70" t="str">
        <f t="shared" si="3"/>
        <v/>
      </c>
      <c r="L16" s="68"/>
      <c r="M16" s="68"/>
      <c r="N16" s="68" t="s">
        <v>85</v>
      </c>
      <c r="O16" s="68"/>
      <c r="P16" s="68"/>
      <c r="Q16" s="68"/>
      <c r="R16" s="68" t="s">
        <v>185</v>
      </c>
      <c r="S16" s="68" t="s">
        <v>186</v>
      </c>
      <c r="T16" s="68" t="s">
        <v>185</v>
      </c>
      <c r="U16" s="68" t="s">
        <v>187</v>
      </c>
      <c r="V16" s="68" t="s">
        <v>188</v>
      </c>
      <c r="W16" s="68" t="s">
        <v>189</v>
      </c>
      <c r="X16" s="68" t="s">
        <v>190</v>
      </c>
      <c r="Y16" s="68"/>
      <c r="Z16" s="69"/>
      <c r="AA16" s="68"/>
      <c r="AB16" s="69"/>
      <c r="AC16" s="77"/>
      <c r="AD16" s="78"/>
      <c r="AE16" s="78"/>
      <c r="AF16" s="78"/>
      <c r="AG16" s="78"/>
      <c r="AH16" s="78"/>
      <c r="AI16" s="68"/>
      <c r="AJ16" s="68" t="s">
        <v>191</v>
      </c>
      <c r="AK16" s="68"/>
      <c r="AL16" s="68"/>
      <c r="AM16" s="68" t="s">
        <v>192</v>
      </c>
      <c r="AN16" s="68" t="s">
        <v>193</v>
      </c>
      <c r="AO16" s="68" t="s">
        <v>194</v>
      </c>
      <c r="AP16" s="68" t="s">
        <v>100</v>
      </c>
      <c r="AQ16" s="68" t="s">
        <v>101</v>
      </c>
      <c r="AR16" s="68" t="s">
        <v>85</v>
      </c>
      <c r="AS16" s="69" t="s">
        <v>195</v>
      </c>
      <c r="AT16" s="68" t="s">
        <v>103</v>
      </c>
      <c r="AU16" s="68" t="s">
        <v>103</v>
      </c>
      <c r="AV16" s="68" t="s">
        <v>104</v>
      </c>
      <c r="AW16" s="68" t="s">
        <v>105</v>
      </c>
      <c r="AX16" s="68" t="s">
        <v>106</v>
      </c>
      <c r="AY16" s="68" t="s">
        <v>107</v>
      </c>
      <c r="AZ16" s="68" t="s">
        <v>107</v>
      </c>
      <c r="BA16" s="68" t="s">
        <v>108</v>
      </c>
      <c r="BB16" s="68" t="s">
        <v>181</v>
      </c>
    </row>
    <row r="17" spans="1:54" s="66" customFormat="1" ht="20.100000000000001" customHeight="1">
      <c r="A17" s="67">
        <v>7</v>
      </c>
      <c r="B17" s="68" t="s">
        <v>196</v>
      </c>
      <c r="C17" s="68" t="s">
        <v>197</v>
      </c>
      <c r="D17" s="68" t="s">
        <v>198</v>
      </c>
      <c r="E17" s="68" t="s">
        <v>83</v>
      </c>
      <c r="F17" s="69" t="s">
        <v>199</v>
      </c>
      <c r="G17" s="70"/>
      <c r="H17" s="68"/>
      <c r="I17" s="68" t="str">
        <f t="shared" si="1"/>
        <v/>
      </c>
      <c r="J17" s="68" t="str">
        <f t="shared" si="2"/>
        <v/>
      </c>
      <c r="K17" s="70" t="str">
        <f t="shared" si="3"/>
        <v>8222267122</v>
      </c>
      <c r="L17" s="68" t="s">
        <v>200</v>
      </c>
      <c r="M17" s="68"/>
      <c r="N17" s="68" t="s">
        <v>201</v>
      </c>
      <c r="O17" s="68"/>
      <c r="P17" s="68"/>
      <c r="Q17" s="68"/>
      <c r="R17" s="68" t="s">
        <v>202</v>
      </c>
      <c r="S17" s="68" t="s">
        <v>202</v>
      </c>
      <c r="T17" s="68" t="s">
        <v>203</v>
      </c>
      <c r="U17" s="68" t="s">
        <v>204</v>
      </c>
      <c r="V17" s="68" t="s">
        <v>205</v>
      </c>
      <c r="W17" s="68" t="s">
        <v>206</v>
      </c>
      <c r="X17" s="68" t="s">
        <v>207</v>
      </c>
      <c r="Y17" s="68"/>
      <c r="Z17" s="69"/>
      <c r="AA17" s="68"/>
      <c r="AB17" s="69"/>
      <c r="AC17" s="77"/>
      <c r="AD17" s="78"/>
      <c r="AE17" s="78"/>
      <c r="AF17" s="78"/>
      <c r="AG17" s="78"/>
      <c r="AH17" s="78"/>
      <c r="AI17" s="68"/>
      <c r="AJ17" s="68" t="s">
        <v>191</v>
      </c>
      <c r="AK17" s="68" t="s">
        <v>97</v>
      </c>
      <c r="AL17" s="68"/>
      <c r="AM17" s="68" t="s">
        <v>208</v>
      </c>
      <c r="AN17" s="68" t="s">
        <v>209</v>
      </c>
      <c r="AO17" s="68" t="s">
        <v>210</v>
      </c>
      <c r="AP17" s="68" t="s">
        <v>100</v>
      </c>
      <c r="AQ17" s="68" t="s">
        <v>101</v>
      </c>
      <c r="AR17" s="68" t="s">
        <v>201</v>
      </c>
      <c r="AS17" s="69" t="s">
        <v>195</v>
      </c>
      <c r="AT17" s="68" t="s">
        <v>103</v>
      </c>
      <c r="AU17" s="68" t="s">
        <v>103</v>
      </c>
      <c r="AV17" s="68" t="s">
        <v>104</v>
      </c>
      <c r="AW17" s="68" t="s">
        <v>105</v>
      </c>
      <c r="AX17" s="68" t="s">
        <v>179</v>
      </c>
      <c r="AY17" s="68" t="s">
        <v>211</v>
      </c>
      <c r="AZ17" s="68" t="s">
        <v>211</v>
      </c>
      <c r="BA17" s="68" t="s">
        <v>108</v>
      </c>
      <c r="BB17" s="68" t="s">
        <v>196</v>
      </c>
    </row>
    <row r="18" spans="1:54" s="66" customFormat="1" ht="20.100000000000001" customHeight="1">
      <c r="A18" s="67">
        <v>8</v>
      </c>
      <c r="B18" s="68" t="s">
        <v>212</v>
      </c>
      <c r="C18" s="68" t="s">
        <v>213</v>
      </c>
      <c r="D18" s="68" t="s">
        <v>214</v>
      </c>
      <c r="E18" s="68" t="s">
        <v>83</v>
      </c>
      <c r="F18" s="69" t="s">
        <v>215</v>
      </c>
      <c r="G18" s="70"/>
      <c r="H18" s="68"/>
      <c r="I18" s="68" t="str">
        <f t="shared" si="1"/>
        <v/>
      </c>
      <c r="J18" s="68" t="str">
        <f t="shared" si="2"/>
        <v/>
      </c>
      <c r="K18" s="70" t="str">
        <f t="shared" si="3"/>
        <v/>
      </c>
      <c r="L18" s="68"/>
      <c r="M18" s="68"/>
      <c r="N18" s="68" t="s">
        <v>216</v>
      </c>
      <c r="O18" s="68"/>
      <c r="P18" s="68"/>
      <c r="Q18" s="68"/>
      <c r="R18" s="68" t="s">
        <v>217</v>
      </c>
      <c r="S18" s="68" t="s">
        <v>217</v>
      </c>
      <c r="T18" s="68" t="s">
        <v>218</v>
      </c>
      <c r="U18" s="68" t="s">
        <v>219</v>
      </c>
      <c r="V18" s="68" t="s">
        <v>220</v>
      </c>
      <c r="W18" s="68" t="s">
        <v>221</v>
      </c>
      <c r="X18" s="68" t="s">
        <v>222</v>
      </c>
      <c r="Y18" s="68"/>
      <c r="Z18" s="69"/>
      <c r="AA18" s="68"/>
      <c r="AB18" s="69"/>
      <c r="AC18" s="71">
        <v>79</v>
      </c>
      <c r="AD18" s="72" t="s">
        <v>93</v>
      </c>
      <c r="AE18" s="79">
        <v>767</v>
      </c>
      <c r="AF18" s="80" t="s">
        <v>223</v>
      </c>
      <c r="AG18" s="83">
        <v>27013</v>
      </c>
      <c r="AH18" s="84" t="s">
        <v>224</v>
      </c>
      <c r="AI18" s="68"/>
      <c r="AJ18" s="68" t="s">
        <v>121</v>
      </c>
      <c r="AK18" s="68"/>
      <c r="AL18" s="68"/>
      <c r="AM18" s="68" t="s">
        <v>98</v>
      </c>
      <c r="AN18" s="68" t="s">
        <v>223</v>
      </c>
      <c r="AO18" s="68" t="s">
        <v>225</v>
      </c>
      <c r="AP18" s="68" t="s">
        <v>100</v>
      </c>
      <c r="AQ18" s="68" t="s">
        <v>101</v>
      </c>
      <c r="AR18" s="68" t="s">
        <v>216</v>
      </c>
      <c r="AS18" s="69" t="s">
        <v>226</v>
      </c>
      <c r="AT18" s="68" t="s">
        <v>103</v>
      </c>
      <c r="AU18" s="68" t="s">
        <v>103</v>
      </c>
      <c r="AV18" s="68" t="s">
        <v>125</v>
      </c>
      <c r="AW18" s="68" t="s">
        <v>126</v>
      </c>
      <c r="AX18" s="68" t="s">
        <v>127</v>
      </c>
      <c r="AY18" s="68" t="s">
        <v>227</v>
      </c>
      <c r="AZ18" s="68" t="s">
        <v>227</v>
      </c>
      <c r="BA18" s="68" t="s">
        <v>108</v>
      </c>
      <c r="BB18" s="68" t="s">
        <v>212</v>
      </c>
    </row>
    <row r="19" spans="1:54" s="66" customFormat="1" ht="20.100000000000001" customHeight="1">
      <c r="A19" s="67">
        <v>9</v>
      </c>
      <c r="B19" s="68" t="s">
        <v>228</v>
      </c>
      <c r="C19" s="68" t="s">
        <v>229</v>
      </c>
      <c r="D19" s="68" t="s">
        <v>146</v>
      </c>
      <c r="E19" s="68" t="s">
        <v>83</v>
      </c>
      <c r="F19" s="69" t="s">
        <v>230</v>
      </c>
      <c r="G19" s="70"/>
      <c r="H19" s="68"/>
      <c r="I19" s="68" t="str">
        <f t="shared" si="1"/>
        <v/>
      </c>
      <c r="J19" s="68" t="str">
        <f t="shared" si="2"/>
        <v/>
      </c>
      <c r="K19" s="70" t="str">
        <f t="shared" si="3"/>
        <v>7934223996</v>
      </c>
      <c r="L19" s="68">
        <v>7934223996</v>
      </c>
      <c r="M19" s="68"/>
      <c r="N19" s="68" t="s">
        <v>134</v>
      </c>
      <c r="O19" s="68"/>
      <c r="P19" s="68"/>
      <c r="Q19" s="68"/>
      <c r="R19" s="68" t="s">
        <v>231</v>
      </c>
      <c r="S19" s="68" t="s">
        <v>231</v>
      </c>
      <c r="T19" s="68" t="s">
        <v>232</v>
      </c>
      <c r="U19" s="68" t="s">
        <v>233</v>
      </c>
      <c r="V19" s="68" t="s">
        <v>234</v>
      </c>
      <c r="W19" s="68" t="s">
        <v>235</v>
      </c>
      <c r="X19" s="68" t="s">
        <v>236</v>
      </c>
      <c r="Y19" s="68"/>
      <c r="Z19" s="69"/>
      <c r="AA19" s="68"/>
      <c r="AB19" s="69"/>
      <c r="AC19" s="71">
        <v>79</v>
      </c>
      <c r="AD19" s="72" t="s">
        <v>93</v>
      </c>
      <c r="AE19" s="85">
        <v>785</v>
      </c>
      <c r="AF19" s="86" t="s">
        <v>237</v>
      </c>
      <c r="AG19" s="87">
        <v>27601</v>
      </c>
      <c r="AH19" s="88" t="s">
        <v>238</v>
      </c>
      <c r="AI19" s="68"/>
      <c r="AJ19" s="68" t="s">
        <v>121</v>
      </c>
      <c r="AK19" s="68"/>
      <c r="AL19" s="68"/>
      <c r="AM19" s="68" t="s">
        <v>98</v>
      </c>
      <c r="AN19" s="68" t="s">
        <v>237</v>
      </c>
      <c r="AO19" s="68" t="s">
        <v>239</v>
      </c>
      <c r="AP19" s="68" t="s">
        <v>100</v>
      </c>
      <c r="AQ19" s="68" t="s">
        <v>101</v>
      </c>
      <c r="AR19" s="68" t="s">
        <v>134</v>
      </c>
      <c r="AS19" s="69" t="s">
        <v>226</v>
      </c>
      <c r="AT19" s="68" t="s">
        <v>103</v>
      </c>
      <c r="AU19" s="68" t="s">
        <v>103</v>
      </c>
      <c r="AV19" s="68" t="s">
        <v>125</v>
      </c>
      <c r="AW19" s="68" t="s">
        <v>126</v>
      </c>
      <c r="AX19" s="68" t="s">
        <v>106</v>
      </c>
      <c r="AY19" s="68" t="s">
        <v>107</v>
      </c>
      <c r="AZ19" s="68" t="s">
        <v>107</v>
      </c>
      <c r="BA19" s="68" t="s">
        <v>108</v>
      </c>
      <c r="BB19" s="68" t="s">
        <v>228</v>
      </c>
    </row>
    <row r="20" spans="1:54" s="66" customFormat="1" ht="20.100000000000001" customHeight="1">
      <c r="A20" s="67">
        <v>10</v>
      </c>
      <c r="B20" s="68" t="s">
        <v>240</v>
      </c>
      <c r="C20" s="68" t="s">
        <v>241</v>
      </c>
      <c r="D20" s="68" t="s">
        <v>242</v>
      </c>
      <c r="E20" s="68" t="s">
        <v>83</v>
      </c>
      <c r="F20" s="69" t="s">
        <v>243</v>
      </c>
      <c r="G20" s="70"/>
      <c r="H20" s="68"/>
      <c r="I20" s="68" t="str">
        <f t="shared" si="1"/>
        <v/>
      </c>
      <c r="J20" s="68" t="str">
        <f t="shared" si="2"/>
        <v/>
      </c>
      <c r="K20" s="70" t="str">
        <f t="shared" si="3"/>
        <v/>
      </c>
      <c r="L20" s="68"/>
      <c r="M20" s="68"/>
      <c r="N20" s="68" t="s">
        <v>134</v>
      </c>
      <c r="O20" s="68"/>
      <c r="P20" s="68"/>
      <c r="Q20" s="68"/>
      <c r="R20" s="68" t="s">
        <v>244</v>
      </c>
      <c r="S20" s="68"/>
      <c r="T20" s="68" t="s">
        <v>245</v>
      </c>
      <c r="U20" s="68" t="s">
        <v>246</v>
      </c>
      <c r="V20" s="68" t="s">
        <v>247</v>
      </c>
      <c r="W20" s="68" t="s">
        <v>248</v>
      </c>
      <c r="X20" s="68" t="s">
        <v>222</v>
      </c>
      <c r="Y20" s="68"/>
      <c r="Z20" s="69"/>
      <c r="AA20" s="68"/>
      <c r="AB20" s="69"/>
      <c r="AC20" s="71">
        <v>79</v>
      </c>
      <c r="AD20" s="72" t="s">
        <v>93</v>
      </c>
      <c r="AE20" s="73">
        <v>777</v>
      </c>
      <c r="AF20" s="74" t="s">
        <v>249</v>
      </c>
      <c r="AG20" s="89">
        <v>27436</v>
      </c>
      <c r="AH20" s="90" t="s">
        <v>247</v>
      </c>
      <c r="AI20" s="68"/>
      <c r="AJ20" s="68" t="s">
        <v>121</v>
      </c>
      <c r="AK20" s="68"/>
      <c r="AL20" s="68"/>
      <c r="AM20" s="68" t="s">
        <v>98</v>
      </c>
      <c r="AN20" s="68" t="s">
        <v>249</v>
      </c>
      <c r="AO20" s="68" t="s">
        <v>250</v>
      </c>
      <c r="AP20" s="68" t="s">
        <v>100</v>
      </c>
      <c r="AQ20" s="68" t="s">
        <v>101</v>
      </c>
      <c r="AR20" s="68" t="s">
        <v>134</v>
      </c>
      <c r="AS20" s="69" t="s">
        <v>226</v>
      </c>
      <c r="AT20" s="68" t="s">
        <v>103</v>
      </c>
      <c r="AU20" s="68" t="s">
        <v>103</v>
      </c>
      <c r="AV20" s="68" t="s">
        <v>125</v>
      </c>
      <c r="AW20" s="68" t="s">
        <v>126</v>
      </c>
      <c r="AX20" s="68" t="s">
        <v>106</v>
      </c>
      <c r="AY20" s="68" t="s">
        <v>107</v>
      </c>
      <c r="AZ20" s="68" t="s">
        <v>107</v>
      </c>
      <c r="BA20" s="68" t="s">
        <v>108</v>
      </c>
      <c r="BB20" s="68" t="s">
        <v>240</v>
      </c>
    </row>
    <row r="21" spans="1:54" s="66" customFormat="1" ht="20.100000000000001" customHeight="1">
      <c r="A21" s="67">
        <v>11</v>
      </c>
      <c r="B21" s="68" t="s">
        <v>251</v>
      </c>
      <c r="C21" s="68" t="s">
        <v>252</v>
      </c>
      <c r="D21" s="68" t="s">
        <v>253</v>
      </c>
      <c r="E21" s="68" t="s">
        <v>83</v>
      </c>
      <c r="F21" s="69" t="s">
        <v>254</v>
      </c>
      <c r="G21" s="70" t="str">
        <f>VLOOKUP(B21,'[1]ĐKKCBBĐ K2019'!$B$5:$C$414,2,0)</f>
        <v>HS4797934005910</v>
      </c>
      <c r="H21" s="68" t="str">
        <f t="shared" si="0"/>
        <v>HS</v>
      </c>
      <c r="I21" s="68" t="str">
        <f t="shared" si="1"/>
        <v>4</v>
      </c>
      <c r="J21" s="68" t="str">
        <f t="shared" si="2"/>
        <v>79</v>
      </c>
      <c r="K21" s="70"/>
      <c r="L21" s="68" t="s">
        <v>255</v>
      </c>
      <c r="M21" s="68"/>
      <c r="N21" s="68" t="s">
        <v>134</v>
      </c>
      <c r="O21" s="68"/>
      <c r="P21" s="68"/>
      <c r="Q21" s="68"/>
      <c r="R21" s="68" t="s">
        <v>256</v>
      </c>
      <c r="S21" s="68" t="s">
        <v>256</v>
      </c>
      <c r="T21" s="68" t="s">
        <v>257</v>
      </c>
      <c r="U21" s="68" t="s">
        <v>258</v>
      </c>
      <c r="V21" s="68" t="s">
        <v>259</v>
      </c>
      <c r="W21" s="68" t="s">
        <v>260</v>
      </c>
      <c r="X21" s="68" t="s">
        <v>140</v>
      </c>
      <c r="Y21" s="68"/>
      <c r="Z21" s="69"/>
      <c r="AA21" s="68"/>
      <c r="AB21" s="69"/>
      <c r="AC21" s="71">
        <v>79</v>
      </c>
      <c r="AD21" s="72" t="s">
        <v>93</v>
      </c>
      <c r="AE21" s="73">
        <v>777</v>
      </c>
      <c r="AF21" s="74" t="s">
        <v>249</v>
      </c>
      <c r="AG21" s="87">
        <v>27445</v>
      </c>
      <c r="AH21" s="88" t="s">
        <v>261</v>
      </c>
      <c r="AI21" s="68"/>
      <c r="AJ21" s="68" t="s">
        <v>121</v>
      </c>
      <c r="AK21" s="68"/>
      <c r="AL21" s="68"/>
      <c r="AM21" s="68" t="s">
        <v>98</v>
      </c>
      <c r="AN21" s="68" t="s">
        <v>249</v>
      </c>
      <c r="AO21" s="68" t="s">
        <v>262</v>
      </c>
      <c r="AP21" s="68" t="s">
        <v>100</v>
      </c>
      <c r="AQ21" s="68" t="s">
        <v>101</v>
      </c>
      <c r="AR21" s="68" t="s">
        <v>134</v>
      </c>
      <c r="AS21" s="69" t="s">
        <v>226</v>
      </c>
      <c r="AT21" s="68" t="s">
        <v>103</v>
      </c>
      <c r="AU21" s="68" t="s">
        <v>103</v>
      </c>
      <c r="AV21" s="68" t="s">
        <v>125</v>
      </c>
      <c r="AW21" s="68" t="s">
        <v>126</v>
      </c>
      <c r="AX21" s="68" t="s">
        <v>106</v>
      </c>
      <c r="AY21" s="68" t="s">
        <v>107</v>
      </c>
      <c r="AZ21" s="68" t="s">
        <v>107</v>
      </c>
      <c r="BA21" s="68" t="s">
        <v>108</v>
      </c>
      <c r="BB21" s="68" t="s">
        <v>251</v>
      </c>
    </row>
    <row r="22" spans="1:54" s="66" customFormat="1" ht="20.100000000000001" customHeight="1">
      <c r="A22" s="67">
        <v>12</v>
      </c>
      <c r="B22" s="68" t="s">
        <v>263</v>
      </c>
      <c r="C22" s="68" t="s">
        <v>264</v>
      </c>
      <c r="D22" s="68" t="s">
        <v>265</v>
      </c>
      <c r="E22" s="68" t="s">
        <v>83</v>
      </c>
      <c r="F22" s="69" t="s">
        <v>266</v>
      </c>
      <c r="G22" s="70" t="str">
        <f>VLOOKUP(B22,'[1]ĐKKCBBĐ K2019'!$B$5:$C$414,2,0)</f>
        <v>GD4797933322737</v>
      </c>
      <c r="H22" s="68" t="str">
        <f t="shared" si="0"/>
        <v>GD</v>
      </c>
      <c r="I22" s="68" t="str">
        <f t="shared" si="1"/>
        <v>4</v>
      </c>
      <c r="J22" s="68" t="str">
        <f t="shared" si="2"/>
        <v>79</v>
      </c>
      <c r="K22" s="70"/>
      <c r="L22" s="68" t="s">
        <v>267</v>
      </c>
      <c r="M22" s="68"/>
      <c r="N22" s="68" t="s">
        <v>85</v>
      </c>
      <c r="O22" s="68"/>
      <c r="P22" s="68"/>
      <c r="Q22" s="68"/>
      <c r="R22" s="68" t="s">
        <v>268</v>
      </c>
      <c r="S22" s="68" t="s">
        <v>268</v>
      </c>
      <c r="T22" s="68" t="s">
        <v>268</v>
      </c>
      <c r="U22" s="68" t="s">
        <v>269</v>
      </c>
      <c r="V22" s="68" t="s">
        <v>270</v>
      </c>
      <c r="W22" s="68" t="s">
        <v>271</v>
      </c>
      <c r="X22" s="68" t="s">
        <v>272</v>
      </c>
      <c r="Y22" s="68"/>
      <c r="Z22" s="69"/>
      <c r="AA22" s="68"/>
      <c r="AB22" s="69"/>
      <c r="AC22" s="71">
        <v>79</v>
      </c>
      <c r="AD22" s="72" t="s">
        <v>93</v>
      </c>
      <c r="AE22" s="73">
        <v>775</v>
      </c>
      <c r="AF22" s="74" t="s">
        <v>273</v>
      </c>
      <c r="AG22" s="87">
        <v>27358</v>
      </c>
      <c r="AH22" s="88" t="s">
        <v>274</v>
      </c>
      <c r="AI22" s="68"/>
      <c r="AJ22" s="68" t="s">
        <v>121</v>
      </c>
      <c r="AK22" s="68"/>
      <c r="AL22" s="68"/>
      <c r="AM22" s="68" t="s">
        <v>98</v>
      </c>
      <c r="AN22" s="68" t="s">
        <v>273</v>
      </c>
      <c r="AO22" s="68" t="s">
        <v>275</v>
      </c>
      <c r="AP22" s="68" t="s">
        <v>100</v>
      </c>
      <c r="AQ22" s="68" t="s">
        <v>101</v>
      </c>
      <c r="AR22" s="68" t="s">
        <v>85</v>
      </c>
      <c r="AS22" s="69" t="s">
        <v>226</v>
      </c>
      <c r="AT22" s="68" t="s">
        <v>103</v>
      </c>
      <c r="AU22" s="68" t="s">
        <v>103</v>
      </c>
      <c r="AV22" s="68" t="s">
        <v>104</v>
      </c>
      <c r="AW22" s="68" t="s">
        <v>105</v>
      </c>
      <c r="AX22" s="68" t="s">
        <v>106</v>
      </c>
      <c r="AY22" s="68" t="s">
        <v>107</v>
      </c>
      <c r="AZ22" s="68" t="s">
        <v>107</v>
      </c>
      <c r="BA22" s="68" t="s">
        <v>108</v>
      </c>
      <c r="BB22" s="68" t="s">
        <v>263</v>
      </c>
    </row>
    <row r="23" spans="1:54" s="66" customFormat="1" ht="20.100000000000001" customHeight="1">
      <c r="A23" s="67">
        <v>13</v>
      </c>
      <c r="B23" s="68" t="s">
        <v>276</v>
      </c>
      <c r="C23" s="68" t="s">
        <v>277</v>
      </c>
      <c r="D23" s="68" t="s">
        <v>278</v>
      </c>
      <c r="E23" s="68" t="s">
        <v>83</v>
      </c>
      <c r="F23" s="69" t="s">
        <v>279</v>
      </c>
      <c r="G23" s="70"/>
      <c r="H23" s="68"/>
      <c r="I23" s="68" t="str">
        <f t="shared" si="1"/>
        <v/>
      </c>
      <c r="J23" s="68" t="str">
        <f t="shared" si="2"/>
        <v/>
      </c>
      <c r="K23" s="70" t="str">
        <f t="shared" si="3"/>
        <v>7930311750</v>
      </c>
      <c r="L23" s="68">
        <v>7930311750</v>
      </c>
      <c r="M23" s="68"/>
      <c r="N23" s="68" t="s">
        <v>280</v>
      </c>
      <c r="O23" s="68"/>
      <c r="P23" s="68"/>
      <c r="Q23" s="68"/>
      <c r="R23" s="68" t="s">
        <v>281</v>
      </c>
      <c r="S23" s="68"/>
      <c r="T23" s="68" t="s">
        <v>282</v>
      </c>
      <c r="U23" s="68" t="s">
        <v>283</v>
      </c>
      <c r="V23" s="68" t="s">
        <v>284</v>
      </c>
      <c r="W23" s="68" t="s">
        <v>285</v>
      </c>
      <c r="X23" s="68" t="s">
        <v>286</v>
      </c>
      <c r="Y23" s="68"/>
      <c r="Z23" s="69"/>
      <c r="AA23" s="68"/>
      <c r="AB23" s="69"/>
      <c r="AC23" s="71">
        <v>79</v>
      </c>
      <c r="AD23" s="72" t="s">
        <v>93</v>
      </c>
      <c r="AE23" s="85">
        <v>764</v>
      </c>
      <c r="AF23" s="86" t="s">
        <v>287</v>
      </c>
      <c r="AG23" s="87">
        <v>26875</v>
      </c>
      <c r="AH23" s="88" t="s">
        <v>288</v>
      </c>
      <c r="AI23" s="68"/>
      <c r="AJ23" s="68" t="s">
        <v>121</v>
      </c>
      <c r="AK23" s="68"/>
      <c r="AL23" s="68"/>
      <c r="AM23" s="68" t="s">
        <v>98</v>
      </c>
      <c r="AN23" s="68" t="s">
        <v>287</v>
      </c>
      <c r="AO23" s="68" t="s">
        <v>289</v>
      </c>
      <c r="AP23" s="68" t="s">
        <v>100</v>
      </c>
      <c r="AQ23" s="68" t="s">
        <v>101</v>
      </c>
      <c r="AR23" s="68" t="s">
        <v>280</v>
      </c>
      <c r="AS23" s="69" t="s">
        <v>226</v>
      </c>
      <c r="AT23" s="68" t="s">
        <v>103</v>
      </c>
      <c r="AU23" s="68" t="s">
        <v>103</v>
      </c>
      <c r="AV23" s="68" t="s">
        <v>125</v>
      </c>
      <c r="AW23" s="68" t="s">
        <v>126</v>
      </c>
      <c r="AX23" s="68" t="s">
        <v>290</v>
      </c>
      <c r="AY23" s="68" t="s">
        <v>291</v>
      </c>
      <c r="AZ23" s="68" t="s">
        <v>291</v>
      </c>
      <c r="BA23" s="68" t="s">
        <v>108</v>
      </c>
      <c r="BB23" s="68" t="s">
        <v>276</v>
      </c>
    </row>
    <row r="24" spans="1:54" s="66" customFormat="1" ht="20.100000000000001" customHeight="1">
      <c r="A24" s="67">
        <v>14</v>
      </c>
      <c r="B24" s="68" t="s">
        <v>292</v>
      </c>
      <c r="C24" s="68" t="s">
        <v>293</v>
      </c>
      <c r="D24" s="68" t="s">
        <v>294</v>
      </c>
      <c r="E24" s="68" t="s">
        <v>83</v>
      </c>
      <c r="F24" s="69" t="s">
        <v>295</v>
      </c>
      <c r="G24" s="70"/>
      <c r="H24" s="68"/>
      <c r="I24" s="68" t="str">
        <f t="shared" si="1"/>
        <v/>
      </c>
      <c r="J24" s="68" t="str">
        <f t="shared" si="2"/>
        <v/>
      </c>
      <c r="K24" s="70" t="str">
        <f t="shared" si="3"/>
        <v>7931924170</v>
      </c>
      <c r="L24" s="68" t="s">
        <v>296</v>
      </c>
      <c r="M24" s="68"/>
      <c r="N24" s="68" t="s">
        <v>297</v>
      </c>
      <c r="O24" s="68"/>
      <c r="P24" s="68"/>
      <c r="Q24" s="68"/>
      <c r="R24" s="68" t="s">
        <v>298</v>
      </c>
      <c r="S24" s="68"/>
      <c r="T24" s="68" t="s">
        <v>299</v>
      </c>
      <c r="U24" s="68" t="s">
        <v>300</v>
      </c>
      <c r="V24" s="68" t="s">
        <v>301</v>
      </c>
      <c r="W24" s="68" t="s">
        <v>302</v>
      </c>
      <c r="X24" s="68" t="s">
        <v>140</v>
      </c>
      <c r="Y24" s="68"/>
      <c r="Z24" s="69"/>
      <c r="AA24" s="68"/>
      <c r="AB24" s="69"/>
      <c r="AC24" s="71">
        <v>79</v>
      </c>
      <c r="AD24" s="72" t="s">
        <v>93</v>
      </c>
      <c r="AE24" s="85">
        <v>764</v>
      </c>
      <c r="AF24" s="86" t="s">
        <v>287</v>
      </c>
      <c r="AG24" s="87">
        <v>26884</v>
      </c>
      <c r="AH24" s="88" t="s">
        <v>303</v>
      </c>
      <c r="AI24" s="68"/>
      <c r="AJ24" s="68" t="s">
        <v>121</v>
      </c>
      <c r="AK24" s="68"/>
      <c r="AL24" s="68"/>
      <c r="AM24" s="68" t="s">
        <v>98</v>
      </c>
      <c r="AN24" s="68" t="s">
        <v>287</v>
      </c>
      <c r="AO24" s="68" t="s">
        <v>304</v>
      </c>
      <c r="AP24" s="68" t="s">
        <v>100</v>
      </c>
      <c r="AQ24" s="68" t="s">
        <v>101</v>
      </c>
      <c r="AR24" s="68" t="s">
        <v>297</v>
      </c>
      <c r="AS24" s="69" t="s">
        <v>305</v>
      </c>
      <c r="AT24" s="68" t="s">
        <v>103</v>
      </c>
      <c r="AU24" s="68" t="s">
        <v>103</v>
      </c>
      <c r="AV24" s="68" t="s">
        <v>125</v>
      </c>
      <c r="AW24" s="68" t="s">
        <v>126</v>
      </c>
      <c r="AX24" s="68" t="s">
        <v>290</v>
      </c>
      <c r="AY24" s="68" t="s">
        <v>306</v>
      </c>
      <c r="AZ24" s="68" t="s">
        <v>306</v>
      </c>
      <c r="BA24" s="68" t="s">
        <v>108</v>
      </c>
      <c r="BB24" s="68" t="s">
        <v>292</v>
      </c>
    </row>
    <row r="25" spans="1:54" s="66" customFormat="1" ht="20.100000000000001" customHeight="1">
      <c r="A25" s="67">
        <v>15</v>
      </c>
      <c r="B25" s="68" t="s">
        <v>307</v>
      </c>
      <c r="C25" s="68" t="s">
        <v>308</v>
      </c>
      <c r="D25" s="68" t="s">
        <v>294</v>
      </c>
      <c r="E25" s="68" t="s">
        <v>309</v>
      </c>
      <c r="F25" s="69" t="s">
        <v>295</v>
      </c>
      <c r="G25" s="70"/>
      <c r="H25" s="68"/>
      <c r="I25" s="68" t="str">
        <f t="shared" si="1"/>
        <v/>
      </c>
      <c r="J25" s="68" t="str">
        <f t="shared" si="2"/>
        <v/>
      </c>
      <c r="K25" s="70" t="str">
        <f t="shared" si="3"/>
        <v>7931883424</v>
      </c>
      <c r="L25" s="68" t="s">
        <v>310</v>
      </c>
      <c r="M25" s="68"/>
      <c r="N25" s="68" t="s">
        <v>311</v>
      </c>
      <c r="O25" s="68"/>
      <c r="P25" s="68"/>
      <c r="Q25" s="68"/>
      <c r="R25" s="68" t="s">
        <v>312</v>
      </c>
      <c r="S25" s="68"/>
      <c r="T25" s="68" t="s">
        <v>313</v>
      </c>
      <c r="U25" s="68" t="s">
        <v>300</v>
      </c>
      <c r="V25" s="68" t="s">
        <v>301</v>
      </c>
      <c r="W25" s="68" t="s">
        <v>314</v>
      </c>
      <c r="X25" s="68" t="s">
        <v>140</v>
      </c>
      <c r="Y25" s="68"/>
      <c r="Z25" s="69"/>
      <c r="AA25" s="68"/>
      <c r="AB25" s="69"/>
      <c r="AC25" s="71">
        <v>79</v>
      </c>
      <c r="AD25" s="72" t="s">
        <v>93</v>
      </c>
      <c r="AE25" s="85">
        <v>764</v>
      </c>
      <c r="AF25" s="86" t="s">
        <v>287</v>
      </c>
      <c r="AG25" s="87">
        <v>26884</v>
      </c>
      <c r="AH25" s="88" t="s">
        <v>303</v>
      </c>
      <c r="AI25" s="68"/>
      <c r="AJ25" s="68" t="s">
        <v>121</v>
      </c>
      <c r="AK25" s="68"/>
      <c r="AL25" s="68"/>
      <c r="AM25" s="68" t="s">
        <v>98</v>
      </c>
      <c r="AN25" s="68" t="s">
        <v>287</v>
      </c>
      <c r="AO25" s="68" t="s">
        <v>315</v>
      </c>
      <c r="AP25" s="68" t="s">
        <v>100</v>
      </c>
      <c r="AQ25" s="68" t="s">
        <v>101</v>
      </c>
      <c r="AR25" s="68" t="s">
        <v>311</v>
      </c>
      <c r="AS25" s="69" t="s">
        <v>305</v>
      </c>
      <c r="AT25" s="68" t="s">
        <v>103</v>
      </c>
      <c r="AU25" s="68" t="s">
        <v>103</v>
      </c>
      <c r="AV25" s="68" t="s">
        <v>125</v>
      </c>
      <c r="AW25" s="68" t="s">
        <v>126</v>
      </c>
      <c r="AX25" s="68" t="s">
        <v>316</v>
      </c>
      <c r="AY25" s="68" t="s">
        <v>317</v>
      </c>
      <c r="AZ25" s="68" t="s">
        <v>317</v>
      </c>
      <c r="BA25" s="68" t="s">
        <v>108</v>
      </c>
      <c r="BB25" s="68" t="s">
        <v>307</v>
      </c>
    </row>
    <row r="26" spans="1:54" s="66" customFormat="1" ht="20.100000000000001" customHeight="1">
      <c r="A26" s="67">
        <v>16</v>
      </c>
      <c r="B26" s="68" t="s">
        <v>318</v>
      </c>
      <c r="C26" s="68" t="s">
        <v>319</v>
      </c>
      <c r="D26" s="68" t="s">
        <v>320</v>
      </c>
      <c r="E26" s="68" t="s">
        <v>83</v>
      </c>
      <c r="F26" s="69" t="s">
        <v>321</v>
      </c>
      <c r="G26" s="70" t="str">
        <f>VLOOKUP(B26,'[1]ĐKKCBBĐ K2019'!$B$5:$C$414,2,0)</f>
        <v>GD4808023599812</v>
      </c>
      <c r="H26" s="68" t="str">
        <f t="shared" si="0"/>
        <v>GD</v>
      </c>
      <c r="I26" s="68" t="str">
        <f t="shared" si="1"/>
        <v>4</v>
      </c>
      <c r="J26" s="68" t="str">
        <f t="shared" si="2"/>
        <v>80</v>
      </c>
      <c r="K26" s="70"/>
      <c r="L26" s="68" t="s">
        <v>322</v>
      </c>
      <c r="M26" s="68"/>
      <c r="N26" s="68" t="s">
        <v>323</v>
      </c>
      <c r="O26" s="68"/>
      <c r="P26" s="68"/>
      <c r="Q26" s="68"/>
      <c r="R26" s="68" t="s">
        <v>324</v>
      </c>
      <c r="S26" s="68" t="s">
        <v>324</v>
      </c>
      <c r="T26" s="68" t="s">
        <v>325</v>
      </c>
      <c r="U26" s="68" t="s">
        <v>326</v>
      </c>
      <c r="V26" s="68" t="s">
        <v>327</v>
      </c>
      <c r="W26" s="68" t="s">
        <v>328</v>
      </c>
      <c r="X26" s="68" t="s">
        <v>329</v>
      </c>
      <c r="Y26" s="68"/>
      <c r="Z26" s="69"/>
      <c r="AA26" s="68"/>
      <c r="AB26" s="69"/>
      <c r="AC26" s="77"/>
      <c r="AD26" s="78"/>
      <c r="AE26" s="78"/>
      <c r="AF26" s="78"/>
      <c r="AG26" s="78"/>
      <c r="AH26" s="78"/>
      <c r="AI26" s="68"/>
      <c r="AJ26" s="68" t="s">
        <v>191</v>
      </c>
      <c r="AK26" s="68" t="s">
        <v>97</v>
      </c>
      <c r="AL26" s="68"/>
      <c r="AM26" s="68" t="s">
        <v>192</v>
      </c>
      <c r="AN26" s="68" t="s">
        <v>330</v>
      </c>
      <c r="AO26" s="68" t="s">
        <v>331</v>
      </c>
      <c r="AP26" s="68" t="s">
        <v>100</v>
      </c>
      <c r="AQ26" s="68" t="s">
        <v>101</v>
      </c>
      <c r="AR26" s="68" t="s">
        <v>323</v>
      </c>
      <c r="AS26" s="69" t="s">
        <v>305</v>
      </c>
      <c r="AT26" s="68" t="s">
        <v>103</v>
      </c>
      <c r="AU26" s="68" t="s">
        <v>103</v>
      </c>
      <c r="AV26" s="68" t="s">
        <v>104</v>
      </c>
      <c r="AW26" s="68" t="s">
        <v>105</v>
      </c>
      <c r="AX26" s="68" t="s">
        <v>127</v>
      </c>
      <c r="AY26" s="68" t="s">
        <v>332</v>
      </c>
      <c r="AZ26" s="68" t="s">
        <v>332</v>
      </c>
      <c r="BA26" s="68" t="s">
        <v>108</v>
      </c>
      <c r="BB26" s="68" t="s">
        <v>318</v>
      </c>
    </row>
    <row r="27" spans="1:54" s="66" customFormat="1" ht="20.100000000000001" customHeight="1">
      <c r="A27" s="67">
        <v>17</v>
      </c>
      <c r="B27" s="68" t="s">
        <v>333</v>
      </c>
      <c r="C27" s="68" t="s">
        <v>334</v>
      </c>
      <c r="D27" s="68" t="s">
        <v>335</v>
      </c>
      <c r="E27" s="68" t="s">
        <v>83</v>
      </c>
      <c r="F27" s="69" t="s">
        <v>336</v>
      </c>
      <c r="G27" s="70"/>
      <c r="H27" s="68"/>
      <c r="I27" s="68" t="str">
        <f t="shared" si="1"/>
        <v/>
      </c>
      <c r="J27" s="68" t="str">
        <f t="shared" si="2"/>
        <v/>
      </c>
      <c r="K27" s="70" t="str">
        <f t="shared" si="3"/>
        <v>9122136081</v>
      </c>
      <c r="L27" s="68">
        <v>9122136081</v>
      </c>
      <c r="M27" s="68"/>
      <c r="N27" s="68" t="s">
        <v>85</v>
      </c>
      <c r="O27" s="68"/>
      <c r="P27" s="68"/>
      <c r="Q27" s="68"/>
      <c r="R27" s="68" t="s">
        <v>337</v>
      </c>
      <c r="S27" s="68" t="s">
        <v>338</v>
      </c>
      <c r="T27" s="68" t="s">
        <v>339</v>
      </c>
      <c r="U27" s="68" t="s">
        <v>340</v>
      </c>
      <c r="V27" s="68" t="s">
        <v>341</v>
      </c>
      <c r="W27" s="68" t="s">
        <v>342</v>
      </c>
      <c r="X27" s="68" t="s">
        <v>343</v>
      </c>
      <c r="Y27" s="68"/>
      <c r="Z27" s="69"/>
      <c r="AA27" s="68"/>
      <c r="AB27" s="69"/>
      <c r="AC27" s="77"/>
      <c r="AD27" s="78"/>
      <c r="AE27" s="78"/>
      <c r="AF27" s="78"/>
      <c r="AG27" s="78"/>
      <c r="AH27" s="78"/>
      <c r="AI27" s="68"/>
      <c r="AJ27" s="68" t="s">
        <v>191</v>
      </c>
      <c r="AK27" s="68"/>
      <c r="AL27" s="68"/>
      <c r="AM27" s="68" t="s">
        <v>344</v>
      </c>
      <c r="AN27" s="68" t="s">
        <v>342</v>
      </c>
      <c r="AO27" s="68" t="s">
        <v>345</v>
      </c>
      <c r="AP27" s="68" t="s">
        <v>100</v>
      </c>
      <c r="AQ27" s="68" t="s">
        <v>101</v>
      </c>
      <c r="AR27" s="68" t="s">
        <v>85</v>
      </c>
      <c r="AS27" s="69" t="s">
        <v>305</v>
      </c>
      <c r="AT27" s="68" t="s">
        <v>103</v>
      </c>
      <c r="AU27" s="68" t="s">
        <v>103</v>
      </c>
      <c r="AV27" s="68" t="s">
        <v>104</v>
      </c>
      <c r="AW27" s="68" t="s">
        <v>105</v>
      </c>
      <c r="AX27" s="68" t="s">
        <v>106</v>
      </c>
      <c r="AY27" s="68" t="s">
        <v>107</v>
      </c>
      <c r="AZ27" s="68" t="s">
        <v>107</v>
      </c>
      <c r="BA27" s="68" t="s">
        <v>108</v>
      </c>
      <c r="BB27" s="68" t="s">
        <v>333</v>
      </c>
    </row>
    <row r="28" spans="1:54" s="66" customFormat="1" ht="20.100000000000001" customHeight="1">
      <c r="A28" s="67">
        <v>18</v>
      </c>
      <c r="B28" s="68" t="s">
        <v>346</v>
      </c>
      <c r="C28" s="68" t="s">
        <v>347</v>
      </c>
      <c r="D28" s="68" t="s">
        <v>348</v>
      </c>
      <c r="E28" s="68" t="s">
        <v>83</v>
      </c>
      <c r="F28" s="69" t="s">
        <v>349</v>
      </c>
      <c r="G28" s="70"/>
      <c r="H28" s="68"/>
      <c r="I28" s="68" t="str">
        <f t="shared" si="1"/>
        <v/>
      </c>
      <c r="J28" s="68" t="str">
        <f t="shared" si="2"/>
        <v/>
      </c>
      <c r="K28" s="70" t="str">
        <f t="shared" si="3"/>
        <v>7931161714</v>
      </c>
      <c r="L28" s="68">
        <v>7931161714</v>
      </c>
      <c r="M28" s="68"/>
      <c r="N28" s="68" t="s">
        <v>134</v>
      </c>
      <c r="O28" s="68"/>
      <c r="P28" s="68"/>
      <c r="Q28" s="68"/>
      <c r="R28" s="68" t="s">
        <v>350</v>
      </c>
      <c r="S28" s="68"/>
      <c r="T28" s="68" t="s">
        <v>351</v>
      </c>
      <c r="U28" s="68" t="s">
        <v>352</v>
      </c>
      <c r="V28" s="68" t="s">
        <v>353</v>
      </c>
      <c r="W28" s="68" t="s">
        <v>354</v>
      </c>
      <c r="X28" s="68" t="s">
        <v>140</v>
      </c>
      <c r="Y28" s="68"/>
      <c r="Z28" s="69"/>
      <c r="AA28" s="68"/>
      <c r="AB28" s="69"/>
      <c r="AC28" s="71">
        <v>79</v>
      </c>
      <c r="AD28" s="72" t="s">
        <v>93</v>
      </c>
      <c r="AE28" s="85">
        <v>766</v>
      </c>
      <c r="AF28" s="86" t="s">
        <v>355</v>
      </c>
      <c r="AG28" s="87">
        <v>27007</v>
      </c>
      <c r="AH28" s="88" t="s">
        <v>356</v>
      </c>
      <c r="AI28" s="68"/>
      <c r="AJ28" s="68" t="s">
        <v>121</v>
      </c>
      <c r="AK28" s="68"/>
      <c r="AL28" s="68"/>
      <c r="AM28" s="68" t="s">
        <v>98</v>
      </c>
      <c r="AN28" s="68" t="s">
        <v>355</v>
      </c>
      <c r="AO28" s="68" t="s">
        <v>357</v>
      </c>
      <c r="AP28" s="68" t="s">
        <v>100</v>
      </c>
      <c r="AQ28" s="68" t="s">
        <v>101</v>
      </c>
      <c r="AR28" s="68" t="s">
        <v>134</v>
      </c>
      <c r="AS28" s="69" t="s">
        <v>305</v>
      </c>
      <c r="AT28" s="68" t="s">
        <v>103</v>
      </c>
      <c r="AU28" s="68" t="s">
        <v>103</v>
      </c>
      <c r="AV28" s="68" t="s">
        <v>125</v>
      </c>
      <c r="AW28" s="68" t="s">
        <v>126</v>
      </c>
      <c r="AX28" s="68" t="s">
        <v>106</v>
      </c>
      <c r="AY28" s="68" t="s">
        <v>107</v>
      </c>
      <c r="AZ28" s="68" t="s">
        <v>107</v>
      </c>
      <c r="BA28" s="68" t="s">
        <v>108</v>
      </c>
      <c r="BB28" s="68" t="s">
        <v>346</v>
      </c>
    </row>
    <row r="29" spans="1:54" s="66" customFormat="1" ht="20.100000000000001" customHeight="1">
      <c r="A29" s="67">
        <v>19</v>
      </c>
      <c r="B29" s="68" t="s">
        <v>358</v>
      </c>
      <c r="C29" s="68" t="s">
        <v>359</v>
      </c>
      <c r="D29" s="68" t="s">
        <v>360</v>
      </c>
      <c r="E29" s="68" t="s">
        <v>83</v>
      </c>
      <c r="F29" s="69" t="s">
        <v>361</v>
      </c>
      <c r="G29" s="70"/>
      <c r="H29" s="68"/>
      <c r="I29" s="68" t="str">
        <f t="shared" si="1"/>
        <v/>
      </c>
      <c r="J29" s="68" t="str">
        <f t="shared" si="2"/>
        <v/>
      </c>
      <c r="K29" s="70" t="str">
        <f t="shared" si="3"/>
        <v>7930510278</v>
      </c>
      <c r="L29" s="68">
        <v>7930510278</v>
      </c>
      <c r="M29" s="68"/>
      <c r="N29" s="68" t="s">
        <v>134</v>
      </c>
      <c r="O29" s="68"/>
      <c r="P29" s="68"/>
      <c r="Q29" s="68"/>
      <c r="R29" s="68" t="s">
        <v>362</v>
      </c>
      <c r="S29" s="68"/>
      <c r="T29" s="68" t="s">
        <v>363</v>
      </c>
      <c r="U29" s="68" t="s">
        <v>364</v>
      </c>
      <c r="V29" s="68" t="s">
        <v>365</v>
      </c>
      <c r="W29" s="68" t="s">
        <v>366</v>
      </c>
      <c r="X29" s="68" t="s">
        <v>367</v>
      </c>
      <c r="Y29" s="68"/>
      <c r="Z29" s="69"/>
      <c r="AA29" s="68"/>
      <c r="AB29" s="69"/>
      <c r="AC29" s="71">
        <v>79</v>
      </c>
      <c r="AD29" s="72" t="s">
        <v>93</v>
      </c>
      <c r="AE29" s="79">
        <v>765</v>
      </c>
      <c r="AF29" s="80" t="s">
        <v>368</v>
      </c>
      <c r="AG29" s="87">
        <v>26929</v>
      </c>
      <c r="AH29" s="88" t="s">
        <v>369</v>
      </c>
      <c r="AI29" s="68"/>
      <c r="AJ29" s="68" t="s">
        <v>121</v>
      </c>
      <c r="AK29" s="68"/>
      <c r="AL29" s="68"/>
      <c r="AM29" s="68" t="s">
        <v>98</v>
      </c>
      <c r="AN29" s="68" t="s">
        <v>237</v>
      </c>
      <c r="AO29" s="68" t="s">
        <v>370</v>
      </c>
      <c r="AP29" s="68" t="s">
        <v>100</v>
      </c>
      <c r="AQ29" s="68" t="s">
        <v>101</v>
      </c>
      <c r="AR29" s="68" t="s">
        <v>134</v>
      </c>
      <c r="AS29" s="69" t="s">
        <v>305</v>
      </c>
      <c r="AT29" s="68" t="s">
        <v>103</v>
      </c>
      <c r="AU29" s="68" t="s">
        <v>103</v>
      </c>
      <c r="AV29" s="68" t="s">
        <v>125</v>
      </c>
      <c r="AW29" s="68" t="s">
        <v>126</v>
      </c>
      <c r="AX29" s="68" t="s">
        <v>106</v>
      </c>
      <c r="AY29" s="68" t="s">
        <v>107</v>
      </c>
      <c r="AZ29" s="68" t="s">
        <v>107</v>
      </c>
      <c r="BA29" s="68" t="s">
        <v>108</v>
      </c>
      <c r="BB29" s="68" t="s">
        <v>358</v>
      </c>
    </row>
    <row r="30" spans="1:54" s="66" customFormat="1" ht="20.100000000000001" customHeight="1">
      <c r="A30" s="67">
        <v>20</v>
      </c>
      <c r="B30" s="68" t="s">
        <v>371</v>
      </c>
      <c r="C30" s="68" t="s">
        <v>372</v>
      </c>
      <c r="D30" s="68" t="s">
        <v>373</v>
      </c>
      <c r="E30" s="68" t="s">
        <v>83</v>
      </c>
      <c r="F30" s="69" t="s">
        <v>374</v>
      </c>
      <c r="G30" s="70"/>
      <c r="H30" s="68"/>
      <c r="I30" s="68" t="str">
        <f t="shared" si="1"/>
        <v/>
      </c>
      <c r="J30" s="68" t="str">
        <f t="shared" si="2"/>
        <v/>
      </c>
      <c r="K30" s="70" t="str">
        <f t="shared" si="3"/>
        <v>7222247032</v>
      </c>
      <c r="L30" s="68">
        <v>7222247032</v>
      </c>
      <c r="M30" s="68"/>
      <c r="N30" s="68" t="s">
        <v>375</v>
      </c>
      <c r="O30" s="68"/>
      <c r="P30" s="68"/>
      <c r="Q30" s="68"/>
      <c r="R30" s="68" t="s">
        <v>376</v>
      </c>
      <c r="S30" s="68" t="s">
        <v>377</v>
      </c>
      <c r="T30" s="68" t="s">
        <v>376</v>
      </c>
      <c r="U30" s="68" t="s">
        <v>378</v>
      </c>
      <c r="V30" s="68" t="s">
        <v>379</v>
      </c>
      <c r="W30" s="68" t="s">
        <v>380</v>
      </c>
      <c r="X30" s="68" t="s">
        <v>381</v>
      </c>
      <c r="Y30" s="68"/>
      <c r="Z30" s="69"/>
      <c r="AA30" s="68"/>
      <c r="AB30" s="69"/>
      <c r="AC30" s="77"/>
      <c r="AD30" s="78"/>
      <c r="AE30" s="78"/>
      <c r="AF30" s="78"/>
      <c r="AG30" s="78"/>
      <c r="AH30" s="78"/>
      <c r="AI30" s="68"/>
      <c r="AJ30" s="68"/>
      <c r="AK30" s="68"/>
      <c r="AL30" s="68"/>
      <c r="AM30" s="68" t="s">
        <v>382</v>
      </c>
      <c r="AN30" s="68" t="s">
        <v>383</v>
      </c>
      <c r="AO30" s="68" t="s">
        <v>384</v>
      </c>
      <c r="AP30" s="68" t="s">
        <v>100</v>
      </c>
      <c r="AQ30" s="68" t="s">
        <v>101</v>
      </c>
      <c r="AR30" s="68" t="s">
        <v>375</v>
      </c>
      <c r="AS30" s="69" t="s">
        <v>385</v>
      </c>
      <c r="AT30" s="68" t="s">
        <v>103</v>
      </c>
      <c r="AU30" s="68" t="s">
        <v>103</v>
      </c>
      <c r="AV30" s="68" t="s">
        <v>125</v>
      </c>
      <c r="AW30" s="68" t="s">
        <v>126</v>
      </c>
      <c r="AX30" s="68" t="s">
        <v>179</v>
      </c>
      <c r="AY30" s="68" t="s">
        <v>180</v>
      </c>
      <c r="AZ30" s="68" t="s">
        <v>180</v>
      </c>
      <c r="BA30" s="68" t="s">
        <v>108</v>
      </c>
      <c r="BB30" s="68" t="s">
        <v>371</v>
      </c>
    </row>
    <row r="31" spans="1:54" s="66" customFormat="1" ht="20.100000000000001" customHeight="1">
      <c r="A31" s="67">
        <v>21</v>
      </c>
      <c r="B31" s="68" t="s">
        <v>386</v>
      </c>
      <c r="C31" s="68" t="s">
        <v>387</v>
      </c>
      <c r="D31" s="68" t="s">
        <v>388</v>
      </c>
      <c r="E31" s="68" t="s">
        <v>83</v>
      </c>
      <c r="F31" s="69" t="s">
        <v>389</v>
      </c>
      <c r="G31" s="70"/>
      <c r="H31" s="68"/>
      <c r="I31" s="68" t="str">
        <f t="shared" si="1"/>
        <v/>
      </c>
      <c r="J31" s="68" t="str">
        <f t="shared" si="2"/>
        <v/>
      </c>
      <c r="K31" s="70" t="str">
        <f t="shared" si="3"/>
        <v>7937711664</v>
      </c>
      <c r="L31" s="68" t="s">
        <v>390</v>
      </c>
      <c r="M31" s="68"/>
      <c r="N31" s="68" t="s">
        <v>375</v>
      </c>
      <c r="O31" s="68"/>
      <c r="P31" s="68"/>
      <c r="Q31" s="68"/>
      <c r="R31" s="68" t="s">
        <v>391</v>
      </c>
      <c r="S31" s="68"/>
      <c r="T31" s="68" t="s">
        <v>392</v>
      </c>
      <c r="U31" s="68" t="s">
        <v>393</v>
      </c>
      <c r="V31" s="68" t="s">
        <v>394</v>
      </c>
      <c r="W31" s="68" t="s">
        <v>354</v>
      </c>
      <c r="X31" s="68" t="s">
        <v>395</v>
      </c>
      <c r="Y31" s="68"/>
      <c r="Z31" s="69"/>
      <c r="AA31" s="68"/>
      <c r="AB31" s="69"/>
      <c r="AC31" s="71">
        <v>79</v>
      </c>
      <c r="AD31" s="72" t="s">
        <v>93</v>
      </c>
      <c r="AE31" s="85">
        <v>766</v>
      </c>
      <c r="AF31" s="86" t="s">
        <v>355</v>
      </c>
      <c r="AG31" s="87">
        <v>26983</v>
      </c>
      <c r="AH31" s="88" t="s">
        <v>396</v>
      </c>
      <c r="AI31" s="68"/>
      <c r="AJ31" s="68" t="s">
        <v>121</v>
      </c>
      <c r="AK31" s="68"/>
      <c r="AL31" s="68"/>
      <c r="AM31" s="68" t="s">
        <v>98</v>
      </c>
      <c r="AN31" s="68" t="s">
        <v>355</v>
      </c>
      <c r="AO31" s="68" t="s">
        <v>397</v>
      </c>
      <c r="AP31" s="68" t="s">
        <v>100</v>
      </c>
      <c r="AQ31" s="68" t="s">
        <v>101</v>
      </c>
      <c r="AR31" s="68" t="s">
        <v>375</v>
      </c>
      <c r="AS31" s="69" t="s">
        <v>385</v>
      </c>
      <c r="AT31" s="68" t="s">
        <v>103</v>
      </c>
      <c r="AU31" s="68" t="s">
        <v>103</v>
      </c>
      <c r="AV31" s="68" t="s">
        <v>125</v>
      </c>
      <c r="AW31" s="68" t="s">
        <v>126</v>
      </c>
      <c r="AX31" s="68" t="s">
        <v>179</v>
      </c>
      <c r="AY31" s="68" t="s">
        <v>180</v>
      </c>
      <c r="AZ31" s="68" t="s">
        <v>180</v>
      </c>
      <c r="BA31" s="68" t="s">
        <v>108</v>
      </c>
      <c r="BB31" s="68" t="s">
        <v>386</v>
      </c>
    </row>
    <row r="32" spans="1:54" s="66" customFormat="1" ht="20.100000000000001" customHeight="1">
      <c r="A32" s="67">
        <v>22</v>
      </c>
      <c r="B32" s="68" t="s">
        <v>398</v>
      </c>
      <c r="C32" s="68" t="s">
        <v>399</v>
      </c>
      <c r="D32" s="68" t="s">
        <v>400</v>
      </c>
      <c r="E32" s="68" t="s">
        <v>83</v>
      </c>
      <c r="F32" s="69" t="s">
        <v>401</v>
      </c>
      <c r="G32" s="70"/>
      <c r="H32" s="68"/>
      <c r="I32" s="68" t="str">
        <f t="shared" si="1"/>
        <v/>
      </c>
      <c r="J32" s="68" t="str">
        <f t="shared" si="2"/>
        <v/>
      </c>
      <c r="K32" s="70" t="str">
        <f t="shared" si="3"/>
        <v>6021111837</v>
      </c>
      <c r="L32" s="68">
        <v>6021111837</v>
      </c>
      <c r="M32" s="68"/>
      <c r="N32" s="68" t="s">
        <v>402</v>
      </c>
      <c r="O32" s="68"/>
      <c r="P32" s="68"/>
      <c r="Q32" s="68"/>
      <c r="R32" s="68" t="s">
        <v>403</v>
      </c>
      <c r="S32" s="68" t="s">
        <v>404</v>
      </c>
      <c r="T32" s="68" t="s">
        <v>405</v>
      </c>
      <c r="U32" s="68" t="s">
        <v>406</v>
      </c>
      <c r="V32" s="68" t="s">
        <v>407</v>
      </c>
      <c r="W32" s="68" t="s">
        <v>408</v>
      </c>
      <c r="X32" s="68" t="s">
        <v>409</v>
      </c>
      <c r="Y32" s="68"/>
      <c r="Z32" s="69"/>
      <c r="AA32" s="68"/>
      <c r="AB32" s="69"/>
      <c r="AC32" s="77"/>
      <c r="AD32" s="78"/>
      <c r="AE32" s="78"/>
      <c r="AF32" s="78"/>
      <c r="AG32" s="78"/>
      <c r="AH32" s="78"/>
      <c r="AI32" s="68"/>
      <c r="AJ32" s="68" t="s">
        <v>191</v>
      </c>
      <c r="AK32" s="68"/>
      <c r="AL32" s="68"/>
      <c r="AM32" s="68" t="s">
        <v>410</v>
      </c>
      <c r="AN32" s="68" t="s">
        <v>411</v>
      </c>
      <c r="AO32" s="68" t="s">
        <v>412</v>
      </c>
      <c r="AP32" s="68" t="s">
        <v>100</v>
      </c>
      <c r="AQ32" s="68" t="s">
        <v>101</v>
      </c>
      <c r="AR32" s="68" t="s">
        <v>402</v>
      </c>
      <c r="AS32" s="69" t="s">
        <v>385</v>
      </c>
      <c r="AT32" s="68" t="s">
        <v>103</v>
      </c>
      <c r="AU32" s="68" t="s">
        <v>103</v>
      </c>
      <c r="AV32" s="68" t="s">
        <v>125</v>
      </c>
      <c r="AW32" s="68" t="s">
        <v>126</v>
      </c>
      <c r="AX32" s="68" t="s">
        <v>179</v>
      </c>
      <c r="AY32" s="68" t="s">
        <v>413</v>
      </c>
      <c r="AZ32" s="68" t="s">
        <v>413</v>
      </c>
      <c r="BA32" s="68" t="s">
        <v>108</v>
      </c>
      <c r="BB32" s="68" t="s">
        <v>398</v>
      </c>
    </row>
    <row r="33" spans="1:54" s="66" customFormat="1" ht="20.100000000000001" customHeight="1">
      <c r="A33" s="67">
        <v>23</v>
      </c>
      <c r="B33" s="68" t="s">
        <v>414</v>
      </c>
      <c r="C33" s="68" t="s">
        <v>415</v>
      </c>
      <c r="D33" s="68" t="s">
        <v>416</v>
      </c>
      <c r="E33" s="68" t="s">
        <v>83</v>
      </c>
      <c r="F33" s="69" t="s">
        <v>417</v>
      </c>
      <c r="G33" s="70" t="str">
        <f>VLOOKUP(B33,'[1]ĐKKCBBĐ K2019'!$B$5:$C$414,2,0)</f>
        <v>HS4797934304799</v>
      </c>
      <c r="H33" s="68" t="str">
        <f t="shared" si="0"/>
        <v>HS</v>
      </c>
      <c r="I33" s="68" t="str">
        <f t="shared" si="1"/>
        <v>4</v>
      </c>
      <c r="J33" s="68" t="str">
        <f t="shared" si="2"/>
        <v>79</v>
      </c>
      <c r="K33" s="70"/>
      <c r="L33" s="68" t="s">
        <v>418</v>
      </c>
      <c r="M33" s="68"/>
      <c r="N33" s="68" t="s">
        <v>419</v>
      </c>
      <c r="O33" s="68"/>
      <c r="P33" s="68"/>
      <c r="Q33" s="68"/>
      <c r="R33" s="68" t="s">
        <v>420</v>
      </c>
      <c r="S33" s="68"/>
      <c r="T33" s="68" t="s">
        <v>421</v>
      </c>
      <c r="U33" s="68" t="s">
        <v>422</v>
      </c>
      <c r="V33" s="68" t="s">
        <v>423</v>
      </c>
      <c r="W33" s="68" t="s">
        <v>424</v>
      </c>
      <c r="X33" s="68" t="s">
        <v>367</v>
      </c>
      <c r="Y33" s="68"/>
      <c r="Z33" s="69"/>
      <c r="AA33" s="68"/>
      <c r="AB33" s="69"/>
      <c r="AC33" s="71">
        <v>79</v>
      </c>
      <c r="AD33" s="72" t="s">
        <v>93</v>
      </c>
      <c r="AE33" s="73">
        <v>777</v>
      </c>
      <c r="AF33" s="74" t="s">
        <v>249</v>
      </c>
      <c r="AG33" s="87">
        <v>27457</v>
      </c>
      <c r="AH33" s="88" t="s">
        <v>425</v>
      </c>
      <c r="AI33" s="68"/>
      <c r="AJ33" s="68" t="s">
        <v>121</v>
      </c>
      <c r="AK33" s="68"/>
      <c r="AL33" s="68"/>
      <c r="AM33" s="68" t="s">
        <v>98</v>
      </c>
      <c r="AN33" s="68" t="s">
        <v>249</v>
      </c>
      <c r="AO33" s="68" t="s">
        <v>426</v>
      </c>
      <c r="AP33" s="68" t="s">
        <v>100</v>
      </c>
      <c r="AQ33" s="68" t="s">
        <v>101</v>
      </c>
      <c r="AR33" s="68" t="s">
        <v>419</v>
      </c>
      <c r="AS33" s="69" t="s">
        <v>385</v>
      </c>
      <c r="AT33" s="68" t="s">
        <v>103</v>
      </c>
      <c r="AU33" s="68" t="s">
        <v>103</v>
      </c>
      <c r="AV33" s="68" t="s">
        <v>125</v>
      </c>
      <c r="AW33" s="68" t="s">
        <v>427</v>
      </c>
      <c r="AX33" s="68" t="s">
        <v>290</v>
      </c>
      <c r="AY33" s="68" t="s">
        <v>428</v>
      </c>
      <c r="AZ33" s="68" t="s">
        <v>428</v>
      </c>
      <c r="BA33" s="68" t="s">
        <v>108</v>
      </c>
      <c r="BB33" s="68" t="s">
        <v>414</v>
      </c>
    </row>
    <row r="34" spans="1:54" s="66" customFormat="1" ht="20.100000000000001" customHeight="1">
      <c r="A34" s="67">
        <v>24</v>
      </c>
      <c r="B34" s="68" t="s">
        <v>429</v>
      </c>
      <c r="C34" s="68" t="s">
        <v>430</v>
      </c>
      <c r="D34" s="68" t="s">
        <v>431</v>
      </c>
      <c r="E34" s="68" t="s">
        <v>309</v>
      </c>
      <c r="F34" s="69" t="s">
        <v>432</v>
      </c>
      <c r="G34" s="70"/>
      <c r="H34" s="68"/>
      <c r="I34" s="68" t="str">
        <f t="shared" si="1"/>
        <v/>
      </c>
      <c r="J34" s="68" t="str">
        <f t="shared" si="2"/>
        <v/>
      </c>
      <c r="K34" s="70" t="str">
        <f t="shared" si="3"/>
        <v>7932371881</v>
      </c>
      <c r="L34" s="68">
        <v>7932371881</v>
      </c>
      <c r="M34" s="68"/>
      <c r="N34" s="68" t="s">
        <v>433</v>
      </c>
      <c r="O34" s="68"/>
      <c r="P34" s="68"/>
      <c r="Q34" s="68"/>
      <c r="R34" s="68" t="s">
        <v>434</v>
      </c>
      <c r="S34" s="68" t="s">
        <v>435</v>
      </c>
      <c r="T34" s="68" t="s">
        <v>436</v>
      </c>
      <c r="U34" s="68" t="s">
        <v>437</v>
      </c>
      <c r="V34" s="68" t="s">
        <v>438</v>
      </c>
      <c r="W34" s="68" t="s">
        <v>439</v>
      </c>
      <c r="X34" s="68" t="s">
        <v>140</v>
      </c>
      <c r="Y34" s="68"/>
      <c r="Z34" s="69"/>
      <c r="AA34" s="68"/>
      <c r="AB34" s="69"/>
      <c r="AC34" s="71">
        <v>79</v>
      </c>
      <c r="AD34" s="72" t="s">
        <v>93</v>
      </c>
      <c r="AE34" s="79">
        <v>770</v>
      </c>
      <c r="AF34" s="80" t="s">
        <v>440</v>
      </c>
      <c r="AG34" s="87">
        <v>27124</v>
      </c>
      <c r="AH34" s="88" t="s">
        <v>441</v>
      </c>
      <c r="AI34" s="68"/>
      <c r="AJ34" s="68" t="s">
        <v>121</v>
      </c>
      <c r="AK34" s="68"/>
      <c r="AL34" s="68"/>
      <c r="AM34" s="68" t="s">
        <v>98</v>
      </c>
      <c r="AN34" s="68" t="s">
        <v>440</v>
      </c>
      <c r="AO34" s="68" t="s">
        <v>442</v>
      </c>
      <c r="AP34" s="68" t="s">
        <v>100</v>
      </c>
      <c r="AQ34" s="68" t="s">
        <v>101</v>
      </c>
      <c r="AR34" s="68" t="s">
        <v>433</v>
      </c>
      <c r="AS34" s="69" t="s">
        <v>385</v>
      </c>
      <c r="AT34" s="68" t="s">
        <v>103</v>
      </c>
      <c r="AU34" s="68" t="s">
        <v>103</v>
      </c>
      <c r="AV34" s="68" t="s">
        <v>125</v>
      </c>
      <c r="AW34" s="68" t="s">
        <v>126</v>
      </c>
      <c r="AX34" s="68" t="s">
        <v>443</v>
      </c>
      <c r="AY34" s="68" t="s">
        <v>444</v>
      </c>
      <c r="AZ34" s="68" t="s">
        <v>444</v>
      </c>
      <c r="BA34" s="68" t="s">
        <v>108</v>
      </c>
      <c r="BB34" s="68" t="s">
        <v>429</v>
      </c>
    </row>
    <row r="35" spans="1:54" s="66" customFormat="1" ht="20.100000000000001" customHeight="1">
      <c r="A35" s="67">
        <v>25</v>
      </c>
      <c r="B35" s="68" t="s">
        <v>445</v>
      </c>
      <c r="C35" s="68" t="s">
        <v>446</v>
      </c>
      <c r="D35" s="68" t="s">
        <v>447</v>
      </c>
      <c r="E35" s="68" t="s">
        <v>309</v>
      </c>
      <c r="F35" s="69" t="s">
        <v>448</v>
      </c>
      <c r="G35" s="70"/>
      <c r="H35" s="68"/>
      <c r="I35" s="68" t="str">
        <f t="shared" si="1"/>
        <v/>
      </c>
      <c r="J35" s="68" t="str">
        <f t="shared" si="2"/>
        <v/>
      </c>
      <c r="K35" s="70" t="str">
        <f t="shared" si="3"/>
        <v>7930937730</v>
      </c>
      <c r="L35" s="68">
        <v>7930937730</v>
      </c>
      <c r="M35" s="68"/>
      <c r="N35" s="68" t="s">
        <v>280</v>
      </c>
      <c r="O35" s="68"/>
      <c r="P35" s="68"/>
      <c r="Q35" s="68"/>
      <c r="R35" s="68" t="s">
        <v>449</v>
      </c>
      <c r="S35" s="68"/>
      <c r="T35" s="68" t="s">
        <v>450</v>
      </c>
      <c r="U35" s="68" t="s">
        <v>451</v>
      </c>
      <c r="V35" s="68" t="s">
        <v>452</v>
      </c>
      <c r="W35" s="68" t="s">
        <v>453</v>
      </c>
      <c r="X35" s="68" t="s">
        <v>140</v>
      </c>
      <c r="Y35" s="68"/>
      <c r="Z35" s="69"/>
      <c r="AA35" s="68"/>
      <c r="AB35" s="69"/>
      <c r="AC35" s="71">
        <v>79</v>
      </c>
      <c r="AD35" s="72" t="s">
        <v>93</v>
      </c>
      <c r="AE35" s="85">
        <v>766</v>
      </c>
      <c r="AF35" s="86" t="s">
        <v>355</v>
      </c>
      <c r="AG35" s="87">
        <v>26965</v>
      </c>
      <c r="AH35" s="88" t="s">
        <v>454</v>
      </c>
      <c r="AI35" s="68"/>
      <c r="AJ35" s="68" t="s">
        <v>121</v>
      </c>
      <c r="AK35" s="68"/>
      <c r="AL35" s="68"/>
      <c r="AM35" s="68" t="s">
        <v>98</v>
      </c>
      <c r="AN35" s="68" t="s">
        <v>223</v>
      </c>
      <c r="AO35" s="68" t="s">
        <v>455</v>
      </c>
      <c r="AP35" s="68" t="s">
        <v>100</v>
      </c>
      <c r="AQ35" s="68" t="s">
        <v>101</v>
      </c>
      <c r="AR35" s="68" t="s">
        <v>280</v>
      </c>
      <c r="AS35" s="69" t="s">
        <v>385</v>
      </c>
      <c r="AT35" s="68" t="s">
        <v>103</v>
      </c>
      <c r="AU35" s="68" t="s">
        <v>103</v>
      </c>
      <c r="AV35" s="68" t="s">
        <v>125</v>
      </c>
      <c r="AW35" s="68" t="s">
        <v>126</v>
      </c>
      <c r="AX35" s="68" t="s">
        <v>290</v>
      </c>
      <c r="AY35" s="68" t="s">
        <v>291</v>
      </c>
      <c r="AZ35" s="68" t="s">
        <v>291</v>
      </c>
      <c r="BA35" s="68" t="s">
        <v>108</v>
      </c>
      <c r="BB35" s="68" t="s">
        <v>445</v>
      </c>
    </row>
    <row r="36" spans="1:54" s="66" customFormat="1" ht="20.100000000000001" customHeight="1">
      <c r="A36" s="67">
        <v>26</v>
      </c>
      <c r="B36" s="68" t="s">
        <v>456</v>
      </c>
      <c r="C36" s="68" t="s">
        <v>457</v>
      </c>
      <c r="D36" s="68" t="s">
        <v>458</v>
      </c>
      <c r="E36" s="68" t="s">
        <v>309</v>
      </c>
      <c r="F36" s="69" t="s">
        <v>459</v>
      </c>
      <c r="G36" s="70"/>
      <c r="H36" s="68"/>
      <c r="I36" s="68" t="str">
        <f t="shared" si="1"/>
        <v/>
      </c>
      <c r="J36" s="68" t="str">
        <f t="shared" si="2"/>
        <v/>
      </c>
      <c r="K36" s="70" t="str">
        <f t="shared" si="3"/>
        <v>7936148178</v>
      </c>
      <c r="L36" s="68">
        <v>7936148178</v>
      </c>
      <c r="M36" s="68"/>
      <c r="N36" s="68" t="s">
        <v>433</v>
      </c>
      <c r="O36" s="68"/>
      <c r="P36" s="68"/>
      <c r="Q36" s="68"/>
      <c r="R36" s="68" t="s">
        <v>460</v>
      </c>
      <c r="S36" s="68"/>
      <c r="T36" s="68" t="s">
        <v>461</v>
      </c>
      <c r="U36" s="68" t="s">
        <v>462</v>
      </c>
      <c r="V36" s="68" t="s">
        <v>463</v>
      </c>
      <c r="W36" s="68" t="s">
        <v>235</v>
      </c>
      <c r="X36" s="68" t="s">
        <v>140</v>
      </c>
      <c r="Y36" s="68"/>
      <c r="Z36" s="69"/>
      <c r="AA36" s="68"/>
      <c r="AB36" s="69"/>
      <c r="AC36" s="71">
        <v>79</v>
      </c>
      <c r="AD36" s="72" t="s">
        <v>93</v>
      </c>
      <c r="AE36" s="85">
        <v>785</v>
      </c>
      <c r="AF36" s="86" t="s">
        <v>237</v>
      </c>
      <c r="AG36" s="87">
        <v>27637</v>
      </c>
      <c r="AH36" s="88" t="s">
        <v>464</v>
      </c>
      <c r="AI36" s="68"/>
      <c r="AJ36" s="68" t="s">
        <v>96</v>
      </c>
      <c r="AK36" s="68"/>
      <c r="AL36" s="68"/>
      <c r="AM36" s="68" t="s">
        <v>98</v>
      </c>
      <c r="AN36" s="68" t="s">
        <v>237</v>
      </c>
      <c r="AO36" s="68" t="s">
        <v>465</v>
      </c>
      <c r="AP36" s="68" t="s">
        <v>100</v>
      </c>
      <c r="AQ36" s="68" t="s">
        <v>101</v>
      </c>
      <c r="AR36" s="68" t="s">
        <v>433</v>
      </c>
      <c r="AS36" s="69" t="s">
        <v>385</v>
      </c>
      <c r="AT36" s="68" t="s">
        <v>103</v>
      </c>
      <c r="AU36" s="68" t="s">
        <v>103</v>
      </c>
      <c r="AV36" s="68" t="s">
        <v>125</v>
      </c>
      <c r="AW36" s="68" t="s">
        <v>126</v>
      </c>
      <c r="AX36" s="68" t="s">
        <v>443</v>
      </c>
      <c r="AY36" s="68" t="s">
        <v>444</v>
      </c>
      <c r="AZ36" s="68" t="s">
        <v>444</v>
      </c>
      <c r="BA36" s="68" t="s">
        <v>108</v>
      </c>
      <c r="BB36" s="68" t="s">
        <v>456</v>
      </c>
    </row>
    <row r="37" spans="1:54" s="66" customFormat="1" ht="20.100000000000001" customHeight="1">
      <c r="A37" s="67">
        <v>27</v>
      </c>
      <c r="B37" s="68" t="s">
        <v>466</v>
      </c>
      <c r="C37" s="68" t="s">
        <v>467</v>
      </c>
      <c r="D37" s="68" t="s">
        <v>468</v>
      </c>
      <c r="E37" s="68" t="s">
        <v>83</v>
      </c>
      <c r="F37" s="69" t="s">
        <v>448</v>
      </c>
      <c r="G37" s="70" t="str">
        <f>VLOOKUP(B37,'[1]ĐKKCBBĐ K2019'!$B$5:$C$414,2,0)</f>
        <v>HS4797931377033</v>
      </c>
      <c r="H37" s="68" t="str">
        <f t="shared" si="0"/>
        <v>HS</v>
      </c>
      <c r="I37" s="68" t="str">
        <f t="shared" si="1"/>
        <v>4</v>
      </c>
      <c r="J37" s="68" t="str">
        <f t="shared" si="2"/>
        <v>79</v>
      </c>
      <c r="K37" s="70"/>
      <c r="L37" s="68" t="s">
        <v>469</v>
      </c>
      <c r="M37" s="68"/>
      <c r="N37" s="68" t="s">
        <v>280</v>
      </c>
      <c r="O37" s="68"/>
      <c r="P37" s="68"/>
      <c r="Q37" s="68"/>
      <c r="R37" s="68" t="s">
        <v>470</v>
      </c>
      <c r="S37" s="68" t="s">
        <v>470</v>
      </c>
      <c r="T37" s="68" t="s">
        <v>471</v>
      </c>
      <c r="U37" s="68" t="s">
        <v>472</v>
      </c>
      <c r="V37" s="68" t="s">
        <v>473</v>
      </c>
      <c r="W37" s="68" t="s">
        <v>474</v>
      </c>
      <c r="X37" s="68" t="s">
        <v>475</v>
      </c>
      <c r="Y37" s="68"/>
      <c r="Z37" s="69"/>
      <c r="AA37" s="68"/>
      <c r="AB37" s="69"/>
      <c r="AC37" s="71">
        <v>79</v>
      </c>
      <c r="AD37" s="72" t="s">
        <v>93</v>
      </c>
      <c r="AE37" s="85">
        <v>785</v>
      </c>
      <c r="AF37" s="86" t="s">
        <v>237</v>
      </c>
      <c r="AG37" s="87">
        <v>27604</v>
      </c>
      <c r="AH37" s="88" t="s">
        <v>476</v>
      </c>
      <c r="AI37" s="68"/>
      <c r="AJ37" s="68" t="s">
        <v>96</v>
      </c>
      <c r="AK37" s="68"/>
      <c r="AL37" s="68"/>
      <c r="AM37" s="68" t="s">
        <v>98</v>
      </c>
      <c r="AN37" s="68" t="s">
        <v>237</v>
      </c>
      <c r="AO37" s="68" t="s">
        <v>477</v>
      </c>
      <c r="AP37" s="68" t="s">
        <v>100</v>
      </c>
      <c r="AQ37" s="68" t="s">
        <v>101</v>
      </c>
      <c r="AR37" s="68" t="s">
        <v>280</v>
      </c>
      <c r="AS37" s="69" t="s">
        <v>478</v>
      </c>
      <c r="AT37" s="68" t="s">
        <v>103</v>
      </c>
      <c r="AU37" s="68" t="s">
        <v>103</v>
      </c>
      <c r="AV37" s="68" t="s">
        <v>125</v>
      </c>
      <c r="AW37" s="68" t="s">
        <v>126</v>
      </c>
      <c r="AX37" s="68" t="s">
        <v>290</v>
      </c>
      <c r="AY37" s="68" t="s">
        <v>291</v>
      </c>
      <c r="AZ37" s="68" t="s">
        <v>291</v>
      </c>
      <c r="BA37" s="68" t="s">
        <v>108</v>
      </c>
      <c r="BB37" s="68" t="s">
        <v>466</v>
      </c>
    </row>
    <row r="38" spans="1:54" s="66" customFormat="1" ht="20.100000000000001" customHeight="1">
      <c r="A38" s="67">
        <v>28</v>
      </c>
      <c r="B38" s="68" t="s">
        <v>479</v>
      </c>
      <c r="C38" s="68" t="s">
        <v>480</v>
      </c>
      <c r="D38" s="68" t="s">
        <v>481</v>
      </c>
      <c r="E38" s="68" t="s">
        <v>83</v>
      </c>
      <c r="F38" s="69" t="s">
        <v>482</v>
      </c>
      <c r="G38" s="70"/>
      <c r="H38" s="68"/>
      <c r="I38" s="68" t="str">
        <f t="shared" si="1"/>
        <v/>
      </c>
      <c r="J38" s="68" t="str">
        <f t="shared" si="2"/>
        <v/>
      </c>
      <c r="K38" s="70" t="str">
        <f t="shared" si="3"/>
        <v>7931511443</v>
      </c>
      <c r="L38" s="68">
        <v>7931511443</v>
      </c>
      <c r="M38" s="68"/>
      <c r="N38" s="68" t="s">
        <v>375</v>
      </c>
      <c r="O38" s="68"/>
      <c r="P38" s="68"/>
      <c r="Q38" s="68"/>
      <c r="R38" s="68" t="s">
        <v>483</v>
      </c>
      <c r="S38" s="68" t="s">
        <v>483</v>
      </c>
      <c r="T38" s="68" t="s">
        <v>484</v>
      </c>
      <c r="U38" s="68" t="s">
        <v>485</v>
      </c>
      <c r="V38" s="68" t="s">
        <v>486</v>
      </c>
      <c r="W38" s="68" t="s">
        <v>487</v>
      </c>
      <c r="X38" s="68" t="s">
        <v>140</v>
      </c>
      <c r="Y38" s="68"/>
      <c r="Z38" s="69"/>
      <c r="AA38" s="68"/>
      <c r="AB38" s="69"/>
      <c r="AC38" s="71">
        <v>79</v>
      </c>
      <c r="AD38" s="72" t="s">
        <v>93</v>
      </c>
      <c r="AE38" s="79">
        <v>767</v>
      </c>
      <c r="AF38" s="80" t="s">
        <v>223</v>
      </c>
      <c r="AG38" s="83">
        <v>27028</v>
      </c>
      <c r="AH38" s="84" t="s">
        <v>488</v>
      </c>
      <c r="AI38" s="68"/>
      <c r="AJ38" s="68" t="s">
        <v>121</v>
      </c>
      <c r="AK38" s="68"/>
      <c r="AL38" s="68"/>
      <c r="AM38" s="68" t="s">
        <v>98</v>
      </c>
      <c r="AN38" s="68" t="s">
        <v>223</v>
      </c>
      <c r="AO38" s="68" t="s">
        <v>489</v>
      </c>
      <c r="AP38" s="68" t="s">
        <v>100</v>
      </c>
      <c r="AQ38" s="68" t="s">
        <v>101</v>
      </c>
      <c r="AR38" s="68" t="s">
        <v>375</v>
      </c>
      <c r="AS38" s="69" t="s">
        <v>478</v>
      </c>
      <c r="AT38" s="68" t="s">
        <v>103</v>
      </c>
      <c r="AU38" s="68" t="s">
        <v>103</v>
      </c>
      <c r="AV38" s="68" t="s">
        <v>125</v>
      </c>
      <c r="AW38" s="68" t="s">
        <v>126</v>
      </c>
      <c r="AX38" s="68" t="s">
        <v>179</v>
      </c>
      <c r="AY38" s="68" t="s">
        <v>180</v>
      </c>
      <c r="AZ38" s="68" t="s">
        <v>180</v>
      </c>
      <c r="BA38" s="68" t="s">
        <v>108</v>
      </c>
      <c r="BB38" s="68" t="s">
        <v>479</v>
      </c>
    </row>
    <row r="39" spans="1:54" s="66" customFormat="1" ht="20.100000000000001" customHeight="1">
      <c r="A39" s="67">
        <v>29</v>
      </c>
      <c r="B39" s="68" t="s">
        <v>490</v>
      </c>
      <c r="C39" s="68" t="s">
        <v>491</v>
      </c>
      <c r="D39" s="68" t="s">
        <v>492</v>
      </c>
      <c r="E39" s="68" t="s">
        <v>83</v>
      </c>
      <c r="F39" s="69" t="s">
        <v>493</v>
      </c>
      <c r="G39" s="70"/>
      <c r="H39" s="68"/>
      <c r="I39" s="68" t="str">
        <f t="shared" si="1"/>
        <v/>
      </c>
      <c r="J39" s="68" t="str">
        <f t="shared" si="2"/>
        <v/>
      </c>
      <c r="K39" s="70" t="str">
        <f t="shared" si="3"/>
        <v>7931931864</v>
      </c>
      <c r="L39" s="68" t="s">
        <v>494</v>
      </c>
      <c r="M39" s="68"/>
      <c r="N39" s="68" t="s">
        <v>134</v>
      </c>
      <c r="O39" s="68"/>
      <c r="P39" s="68"/>
      <c r="Q39" s="68"/>
      <c r="R39" s="68" t="s">
        <v>495</v>
      </c>
      <c r="S39" s="68" t="s">
        <v>495</v>
      </c>
      <c r="T39" s="68" t="s">
        <v>496</v>
      </c>
      <c r="U39" s="68" t="s">
        <v>497</v>
      </c>
      <c r="V39" s="68" t="s">
        <v>498</v>
      </c>
      <c r="W39" s="68" t="s">
        <v>499</v>
      </c>
      <c r="X39" s="68" t="s">
        <v>500</v>
      </c>
      <c r="Y39" s="68"/>
      <c r="Z39" s="69"/>
      <c r="AA39" s="68"/>
      <c r="AB39" s="69"/>
      <c r="AC39" s="71">
        <v>79</v>
      </c>
      <c r="AD39" s="72" t="s">
        <v>93</v>
      </c>
      <c r="AE39" s="79">
        <v>768</v>
      </c>
      <c r="AF39" s="80" t="s">
        <v>501</v>
      </c>
      <c r="AG39" s="87">
        <v>27076</v>
      </c>
      <c r="AH39" s="88" t="s">
        <v>288</v>
      </c>
      <c r="AI39" s="68"/>
      <c r="AJ39" s="68" t="s">
        <v>121</v>
      </c>
      <c r="AK39" s="68"/>
      <c r="AL39" s="68"/>
      <c r="AM39" s="68" t="s">
        <v>98</v>
      </c>
      <c r="AN39" s="68" t="s">
        <v>501</v>
      </c>
      <c r="AO39" s="68" t="s">
        <v>502</v>
      </c>
      <c r="AP39" s="68" t="s">
        <v>100</v>
      </c>
      <c r="AQ39" s="68" t="s">
        <v>101</v>
      </c>
      <c r="AR39" s="68" t="s">
        <v>134</v>
      </c>
      <c r="AS39" s="69" t="s">
        <v>478</v>
      </c>
      <c r="AT39" s="68" t="s">
        <v>103</v>
      </c>
      <c r="AU39" s="68" t="s">
        <v>103</v>
      </c>
      <c r="AV39" s="68" t="s">
        <v>125</v>
      </c>
      <c r="AW39" s="68" t="s">
        <v>126</v>
      </c>
      <c r="AX39" s="68" t="s">
        <v>106</v>
      </c>
      <c r="AY39" s="68" t="s">
        <v>107</v>
      </c>
      <c r="AZ39" s="68" t="s">
        <v>107</v>
      </c>
      <c r="BA39" s="68" t="s">
        <v>108</v>
      </c>
      <c r="BB39" s="68" t="s">
        <v>490</v>
      </c>
    </row>
    <row r="40" spans="1:54" s="66" customFormat="1" ht="20.100000000000001" customHeight="1">
      <c r="A40" s="67">
        <v>30</v>
      </c>
      <c r="B40" s="68" t="s">
        <v>503</v>
      </c>
      <c r="C40" s="68" t="s">
        <v>504</v>
      </c>
      <c r="D40" s="68" t="s">
        <v>505</v>
      </c>
      <c r="E40" s="68" t="s">
        <v>83</v>
      </c>
      <c r="F40" s="69" t="s">
        <v>506</v>
      </c>
      <c r="G40" s="70"/>
      <c r="H40" s="68"/>
      <c r="I40" s="68" t="str">
        <f t="shared" si="1"/>
        <v/>
      </c>
      <c r="J40" s="68" t="str">
        <f t="shared" si="2"/>
        <v/>
      </c>
      <c r="K40" s="70" t="str">
        <f t="shared" si="3"/>
        <v>7931859708</v>
      </c>
      <c r="L40" s="68">
        <v>7931859708</v>
      </c>
      <c r="M40" s="68"/>
      <c r="N40" s="68" t="s">
        <v>507</v>
      </c>
      <c r="O40" s="68"/>
      <c r="P40" s="68"/>
      <c r="Q40" s="68"/>
      <c r="R40" s="68" t="s">
        <v>508</v>
      </c>
      <c r="S40" s="68"/>
      <c r="T40" s="68" t="s">
        <v>509</v>
      </c>
      <c r="U40" s="68" t="s">
        <v>510</v>
      </c>
      <c r="V40" s="68" t="s">
        <v>511</v>
      </c>
      <c r="W40" s="68" t="s">
        <v>512</v>
      </c>
      <c r="X40" s="68" t="s">
        <v>395</v>
      </c>
      <c r="Y40" s="68"/>
      <c r="Z40" s="69"/>
      <c r="AA40" s="68"/>
      <c r="AB40" s="69"/>
      <c r="AC40" s="71">
        <v>79</v>
      </c>
      <c r="AD40" s="72" t="s">
        <v>93</v>
      </c>
      <c r="AE40" s="79">
        <v>768</v>
      </c>
      <c r="AF40" s="80" t="s">
        <v>501</v>
      </c>
      <c r="AG40" s="87">
        <v>27076</v>
      </c>
      <c r="AH40" s="88" t="s">
        <v>288</v>
      </c>
      <c r="AI40" s="68"/>
      <c r="AJ40" s="68" t="s">
        <v>121</v>
      </c>
      <c r="AK40" s="68"/>
      <c r="AL40" s="68"/>
      <c r="AM40" s="68" t="s">
        <v>98</v>
      </c>
      <c r="AN40" s="68" t="s">
        <v>501</v>
      </c>
      <c r="AO40" s="68" t="s">
        <v>513</v>
      </c>
      <c r="AP40" s="68" t="s">
        <v>100</v>
      </c>
      <c r="AQ40" s="68" t="s">
        <v>101</v>
      </c>
      <c r="AR40" s="68" t="s">
        <v>507</v>
      </c>
      <c r="AS40" s="69" t="s">
        <v>478</v>
      </c>
      <c r="AT40" s="68" t="s">
        <v>103</v>
      </c>
      <c r="AU40" s="68" t="s">
        <v>103</v>
      </c>
      <c r="AV40" s="68" t="s">
        <v>125</v>
      </c>
      <c r="AW40" s="68" t="s">
        <v>126</v>
      </c>
      <c r="AX40" s="68" t="s">
        <v>290</v>
      </c>
      <c r="AY40" s="68" t="s">
        <v>514</v>
      </c>
      <c r="AZ40" s="68" t="s">
        <v>514</v>
      </c>
      <c r="BA40" s="68" t="s">
        <v>108</v>
      </c>
      <c r="BB40" s="68" t="s">
        <v>503</v>
      </c>
    </row>
    <row r="41" spans="1:54" s="66" customFormat="1" ht="20.100000000000001" customHeight="1">
      <c r="A41" s="67">
        <v>31</v>
      </c>
      <c r="B41" s="68" t="s">
        <v>515</v>
      </c>
      <c r="C41" s="68" t="s">
        <v>516</v>
      </c>
      <c r="D41" s="68" t="s">
        <v>517</v>
      </c>
      <c r="E41" s="68" t="s">
        <v>83</v>
      </c>
      <c r="F41" s="69" t="s">
        <v>518</v>
      </c>
      <c r="G41" s="70"/>
      <c r="H41" s="68"/>
      <c r="I41" s="68" t="str">
        <f t="shared" si="1"/>
        <v/>
      </c>
      <c r="J41" s="68" t="str">
        <f t="shared" si="2"/>
        <v/>
      </c>
      <c r="K41" s="70" t="str">
        <f t="shared" si="3"/>
        <v>7932795051</v>
      </c>
      <c r="L41" s="68">
        <v>7932795051</v>
      </c>
      <c r="M41" s="68"/>
      <c r="N41" s="68" t="s">
        <v>134</v>
      </c>
      <c r="O41" s="68"/>
      <c r="P41" s="68"/>
      <c r="Q41" s="68"/>
      <c r="R41" s="68" t="s">
        <v>519</v>
      </c>
      <c r="S41" s="68" t="s">
        <v>519</v>
      </c>
      <c r="T41" s="68" t="s">
        <v>520</v>
      </c>
      <c r="U41" s="68" t="s">
        <v>521</v>
      </c>
      <c r="V41" s="68" t="s">
        <v>522</v>
      </c>
      <c r="W41" s="68" t="s">
        <v>523</v>
      </c>
      <c r="X41" s="68" t="s">
        <v>272</v>
      </c>
      <c r="Y41" s="68"/>
      <c r="Z41" s="69"/>
      <c r="AA41" s="68"/>
      <c r="AB41" s="69"/>
      <c r="AC41" s="71">
        <v>79</v>
      </c>
      <c r="AD41" s="72" t="s">
        <v>93</v>
      </c>
      <c r="AE41" s="79">
        <v>772</v>
      </c>
      <c r="AF41" s="80" t="s">
        <v>524</v>
      </c>
      <c r="AG41" s="87">
        <v>27223</v>
      </c>
      <c r="AH41" s="88" t="s">
        <v>303</v>
      </c>
      <c r="AI41" s="68"/>
      <c r="AJ41" s="68"/>
      <c r="AK41" s="68"/>
      <c r="AL41" s="68"/>
      <c r="AM41" s="68" t="s">
        <v>98</v>
      </c>
      <c r="AN41" s="68" t="s">
        <v>524</v>
      </c>
      <c r="AO41" s="68" t="s">
        <v>525</v>
      </c>
      <c r="AP41" s="68" t="s">
        <v>100</v>
      </c>
      <c r="AQ41" s="68" t="s">
        <v>101</v>
      </c>
      <c r="AR41" s="68" t="s">
        <v>134</v>
      </c>
      <c r="AS41" s="69" t="s">
        <v>478</v>
      </c>
      <c r="AT41" s="68" t="s">
        <v>103</v>
      </c>
      <c r="AU41" s="68" t="s">
        <v>103</v>
      </c>
      <c r="AV41" s="68" t="s">
        <v>125</v>
      </c>
      <c r="AW41" s="68" t="s">
        <v>126</v>
      </c>
      <c r="AX41" s="68" t="s">
        <v>106</v>
      </c>
      <c r="AY41" s="68" t="s">
        <v>107</v>
      </c>
      <c r="AZ41" s="68" t="s">
        <v>107</v>
      </c>
      <c r="BA41" s="68" t="s">
        <v>108</v>
      </c>
      <c r="BB41" s="68" t="s">
        <v>515</v>
      </c>
    </row>
    <row r="42" spans="1:54" s="66" customFormat="1" ht="20.100000000000001" customHeight="1">
      <c r="A42" s="67">
        <v>32</v>
      </c>
      <c r="B42" s="68" t="s">
        <v>526</v>
      </c>
      <c r="C42" s="68" t="s">
        <v>527</v>
      </c>
      <c r="D42" s="68" t="s">
        <v>528</v>
      </c>
      <c r="E42" s="68" t="s">
        <v>83</v>
      </c>
      <c r="F42" s="69" t="s">
        <v>529</v>
      </c>
      <c r="G42" s="70" t="str">
        <f>VLOOKUP(B42,'[1]ĐKKCBBĐ K2019'!$B$5:$C$414,2,0)</f>
        <v>HS4797936735269</v>
      </c>
      <c r="H42" s="68" t="str">
        <f t="shared" si="0"/>
        <v>HS</v>
      </c>
      <c r="I42" s="68" t="str">
        <f t="shared" si="1"/>
        <v>4</v>
      </c>
      <c r="J42" s="68" t="str">
        <f t="shared" si="2"/>
        <v>79</v>
      </c>
      <c r="K42" s="70"/>
      <c r="L42" s="68" t="s">
        <v>530</v>
      </c>
      <c r="M42" s="68"/>
      <c r="N42" s="68" t="s">
        <v>531</v>
      </c>
      <c r="O42" s="68"/>
      <c r="P42" s="68"/>
      <c r="Q42" s="68"/>
      <c r="R42" s="68" t="s">
        <v>532</v>
      </c>
      <c r="S42" s="68" t="s">
        <v>532</v>
      </c>
      <c r="T42" s="68" t="s">
        <v>533</v>
      </c>
      <c r="U42" s="68" t="s">
        <v>534</v>
      </c>
      <c r="V42" s="68" t="s">
        <v>535</v>
      </c>
      <c r="W42" s="68" t="s">
        <v>302</v>
      </c>
      <c r="X42" s="68" t="s">
        <v>140</v>
      </c>
      <c r="Y42" s="68"/>
      <c r="Z42" s="69"/>
      <c r="AA42" s="68"/>
      <c r="AB42" s="69"/>
      <c r="AC42" s="71">
        <v>79</v>
      </c>
      <c r="AD42" s="72" t="s">
        <v>93</v>
      </c>
      <c r="AE42" s="85">
        <v>764</v>
      </c>
      <c r="AF42" s="86" t="s">
        <v>287</v>
      </c>
      <c r="AG42" s="87">
        <v>26882</v>
      </c>
      <c r="AH42" s="88" t="s">
        <v>536</v>
      </c>
      <c r="AI42" s="68"/>
      <c r="AJ42" s="68" t="s">
        <v>121</v>
      </c>
      <c r="AK42" s="68"/>
      <c r="AL42" s="68"/>
      <c r="AM42" s="68" t="s">
        <v>98</v>
      </c>
      <c r="AN42" s="68" t="s">
        <v>287</v>
      </c>
      <c r="AO42" s="68" t="s">
        <v>537</v>
      </c>
      <c r="AP42" s="68" t="s">
        <v>100</v>
      </c>
      <c r="AQ42" s="68" t="s">
        <v>101</v>
      </c>
      <c r="AR42" s="68" t="s">
        <v>531</v>
      </c>
      <c r="AS42" s="69" t="s">
        <v>478</v>
      </c>
      <c r="AT42" s="68" t="s">
        <v>103</v>
      </c>
      <c r="AU42" s="68" t="s">
        <v>103</v>
      </c>
      <c r="AV42" s="68" t="s">
        <v>125</v>
      </c>
      <c r="AW42" s="68" t="s">
        <v>126</v>
      </c>
      <c r="AX42" s="68" t="s">
        <v>290</v>
      </c>
      <c r="AY42" s="68" t="s">
        <v>538</v>
      </c>
      <c r="AZ42" s="68" t="s">
        <v>538</v>
      </c>
      <c r="BA42" s="68" t="s">
        <v>108</v>
      </c>
      <c r="BB42" s="68" t="s">
        <v>526</v>
      </c>
    </row>
    <row r="43" spans="1:54" s="66" customFormat="1" ht="20.100000000000001" customHeight="1">
      <c r="A43" s="67">
        <v>33</v>
      </c>
      <c r="B43" s="68" t="s">
        <v>539</v>
      </c>
      <c r="C43" s="68" t="s">
        <v>540</v>
      </c>
      <c r="D43" s="68" t="s">
        <v>541</v>
      </c>
      <c r="E43" s="68" t="s">
        <v>83</v>
      </c>
      <c r="F43" s="69" t="s">
        <v>542</v>
      </c>
      <c r="G43" s="70"/>
      <c r="H43" s="68"/>
      <c r="I43" s="68" t="str">
        <f t="shared" si="1"/>
        <v/>
      </c>
      <c r="J43" s="68" t="str">
        <f t="shared" si="2"/>
        <v/>
      </c>
      <c r="K43" s="70" t="str">
        <f t="shared" si="3"/>
        <v/>
      </c>
      <c r="L43" s="68"/>
      <c r="M43" s="68"/>
      <c r="N43" s="68" t="s">
        <v>85</v>
      </c>
      <c r="O43" s="68"/>
      <c r="P43" s="68"/>
      <c r="Q43" s="68"/>
      <c r="R43" s="68" t="s">
        <v>543</v>
      </c>
      <c r="S43" s="68" t="s">
        <v>543</v>
      </c>
      <c r="T43" s="68" t="s">
        <v>544</v>
      </c>
      <c r="U43" s="68" t="s">
        <v>545</v>
      </c>
      <c r="V43" s="68" t="s">
        <v>546</v>
      </c>
      <c r="W43" s="68" t="s">
        <v>547</v>
      </c>
      <c r="X43" s="68" t="s">
        <v>548</v>
      </c>
      <c r="Y43" s="68"/>
      <c r="Z43" s="69"/>
      <c r="AA43" s="68"/>
      <c r="AB43" s="69"/>
      <c r="AC43" s="77"/>
      <c r="AD43" s="78"/>
      <c r="AE43" s="78"/>
      <c r="AF43" s="78"/>
      <c r="AG43" s="78"/>
      <c r="AH43" s="78"/>
      <c r="AI43" s="68"/>
      <c r="AJ43" s="68" t="s">
        <v>121</v>
      </c>
      <c r="AK43" s="68"/>
      <c r="AL43" s="68"/>
      <c r="AM43" s="68" t="s">
        <v>549</v>
      </c>
      <c r="AN43" s="68" t="s">
        <v>550</v>
      </c>
      <c r="AO43" s="68" t="s">
        <v>551</v>
      </c>
      <c r="AP43" s="68" t="s">
        <v>100</v>
      </c>
      <c r="AQ43" s="68" t="s">
        <v>101</v>
      </c>
      <c r="AR43" s="68" t="s">
        <v>85</v>
      </c>
      <c r="AS43" s="69" t="s">
        <v>478</v>
      </c>
      <c r="AT43" s="68" t="s">
        <v>103</v>
      </c>
      <c r="AU43" s="68" t="s">
        <v>103</v>
      </c>
      <c r="AV43" s="68" t="s">
        <v>104</v>
      </c>
      <c r="AW43" s="68" t="s">
        <v>105</v>
      </c>
      <c r="AX43" s="68" t="s">
        <v>106</v>
      </c>
      <c r="AY43" s="68" t="s">
        <v>107</v>
      </c>
      <c r="AZ43" s="68" t="s">
        <v>107</v>
      </c>
      <c r="BA43" s="68" t="s">
        <v>108</v>
      </c>
      <c r="BB43" s="68" t="s">
        <v>539</v>
      </c>
    </row>
    <row r="44" spans="1:54" s="66" customFormat="1" ht="20.100000000000001" customHeight="1">
      <c r="A44" s="67">
        <v>34</v>
      </c>
      <c r="B44" s="68" t="s">
        <v>552</v>
      </c>
      <c r="C44" s="68" t="s">
        <v>553</v>
      </c>
      <c r="D44" s="68" t="s">
        <v>554</v>
      </c>
      <c r="E44" s="68" t="s">
        <v>83</v>
      </c>
      <c r="F44" s="69" t="s">
        <v>555</v>
      </c>
      <c r="G44" s="70" t="str">
        <f>VLOOKUP(B44,'[1]ĐKKCBBĐ K2019'!$B$5:$C$414,2,0)</f>
        <v>HS4797935719015</v>
      </c>
      <c r="H44" s="68" t="str">
        <f t="shared" si="0"/>
        <v>HS</v>
      </c>
      <c r="I44" s="68" t="str">
        <f t="shared" si="1"/>
        <v>4</v>
      </c>
      <c r="J44" s="68" t="str">
        <f t="shared" si="2"/>
        <v>79</v>
      </c>
      <c r="K44" s="70"/>
      <c r="L44" s="68" t="s">
        <v>556</v>
      </c>
      <c r="M44" s="68"/>
      <c r="N44" s="68" t="s">
        <v>557</v>
      </c>
      <c r="O44" s="68"/>
      <c r="P44" s="68"/>
      <c r="Q44" s="68"/>
      <c r="R44" s="68" t="s">
        <v>558</v>
      </c>
      <c r="S44" s="68" t="s">
        <v>558</v>
      </c>
      <c r="T44" s="68" t="s">
        <v>559</v>
      </c>
      <c r="U44" s="68" t="s">
        <v>560</v>
      </c>
      <c r="V44" s="68" t="s">
        <v>463</v>
      </c>
      <c r="W44" s="68" t="s">
        <v>235</v>
      </c>
      <c r="X44" s="68" t="s">
        <v>475</v>
      </c>
      <c r="Y44" s="68"/>
      <c r="Z44" s="69"/>
      <c r="AA44" s="68"/>
      <c r="AB44" s="69"/>
      <c r="AC44" s="71">
        <v>79</v>
      </c>
      <c r="AD44" s="72" t="s">
        <v>93</v>
      </c>
      <c r="AE44" s="85">
        <v>785</v>
      </c>
      <c r="AF44" s="86" t="s">
        <v>237</v>
      </c>
      <c r="AG44" s="87">
        <v>27637</v>
      </c>
      <c r="AH44" s="88" t="s">
        <v>464</v>
      </c>
      <c r="AI44" s="68"/>
      <c r="AJ44" s="68" t="s">
        <v>96</v>
      </c>
      <c r="AK44" s="68"/>
      <c r="AL44" s="68"/>
      <c r="AM44" s="68" t="s">
        <v>98</v>
      </c>
      <c r="AN44" s="68" t="s">
        <v>237</v>
      </c>
      <c r="AO44" s="68" t="s">
        <v>561</v>
      </c>
      <c r="AP44" s="68" t="s">
        <v>100</v>
      </c>
      <c r="AQ44" s="68" t="s">
        <v>101</v>
      </c>
      <c r="AR44" s="68" t="s">
        <v>557</v>
      </c>
      <c r="AS44" s="69" t="s">
        <v>562</v>
      </c>
      <c r="AT44" s="68" t="s">
        <v>103</v>
      </c>
      <c r="AU44" s="68" t="s">
        <v>103</v>
      </c>
      <c r="AV44" s="68" t="s">
        <v>125</v>
      </c>
      <c r="AW44" s="68" t="s">
        <v>126</v>
      </c>
      <c r="AX44" s="68" t="s">
        <v>179</v>
      </c>
      <c r="AY44" s="68" t="s">
        <v>563</v>
      </c>
      <c r="AZ44" s="68" t="s">
        <v>563</v>
      </c>
      <c r="BA44" s="68" t="s">
        <v>108</v>
      </c>
      <c r="BB44" s="68" t="s">
        <v>552</v>
      </c>
    </row>
    <row r="45" spans="1:54" s="66" customFormat="1" ht="20.100000000000001" customHeight="1">
      <c r="A45" s="67">
        <v>35</v>
      </c>
      <c r="B45" s="68" t="s">
        <v>564</v>
      </c>
      <c r="C45" s="68" t="s">
        <v>565</v>
      </c>
      <c r="D45" s="68" t="s">
        <v>505</v>
      </c>
      <c r="E45" s="68" t="s">
        <v>83</v>
      </c>
      <c r="F45" s="69" t="s">
        <v>566</v>
      </c>
      <c r="G45" s="70" t="str">
        <f>VLOOKUP(B45,'[1]ĐKKCBBĐ K2019'!$B$5:$C$414,2,0)</f>
        <v>HS4797928535928</v>
      </c>
      <c r="H45" s="68" t="str">
        <f t="shared" si="0"/>
        <v>HS</v>
      </c>
      <c r="I45" s="68" t="str">
        <f t="shared" si="1"/>
        <v>4</v>
      </c>
      <c r="J45" s="68" t="str">
        <f t="shared" si="2"/>
        <v>79</v>
      </c>
      <c r="K45" s="70"/>
      <c r="L45" s="68" t="s">
        <v>567</v>
      </c>
      <c r="M45" s="68"/>
      <c r="N45" s="68" t="s">
        <v>375</v>
      </c>
      <c r="O45" s="68"/>
      <c r="P45" s="68"/>
      <c r="Q45" s="68"/>
      <c r="R45" s="68" t="s">
        <v>568</v>
      </c>
      <c r="S45" s="68" t="s">
        <v>568</v>
      </c>
      <c r="T45" s="68" t="s">
        <v>569</v>
      </c>
      <c r="U45" s="68" t="s">
        <v>570</v>
      </c>
      <c r="V45" s="68" t="s">
        <v>571</v>
      </c>
      <c r="W45" s="68" t="s">
        <v>572</v>
      </c>
      <c r="X45" s="68" t="s">
        <v>573</v>
      </c>
      <c r="Y45" s="68"/>
      <c r="Z45" s="69"/>
      <c r="AA45" s="68"/>
      <c r="AB45" s="69"/>
      <c r="AC45" s="71">
        <v>79</v>
      </c>
      <c r="AD45" s="72" t="s">
        <v>93</v>
      </c>
      <c r="AE45" s="79">
        <v>768</v>
      </c>
      <c r="AF45" s="80" t="s">
        <v>501</v>
      </c>
      <c r="AG45" s="87">
        <v>27052</v>
      </c>
      <c r="AH45" s="88" t="s">
        <v>441</v>
      </c>
      <c r="AI45" s="68"/>
      <c r="AJ45" s="68" t="s">
        <v>121</v>
      </c>
      <c r="AK45" s="68"/>
      <c r="AL45" s="68"/>
      <c r="AM45" s="68" t="s">
        <v>98</v>
      </c>
      <c r="AN45" s="68" t="s">
        <v>501</v>
      </c>
      <c r="AO45" s="68" t="s">
        <v>574</v>
      </c>
      <c r="AP45" s="68" t="s">
        <v>100</v>
      </c>
      <c r="AQ45" s="68" t="s">
        <v>101</v>
      </c>
      <c r="AR45" s="68" t="s">
        <v>375</v>
      </c>
      <c r="AS45" s="69" t="s">
        <v>562</v>
      </c>
      <c r="AT45" s="68" t="s">
        <v>103</v>
      </c>
      <c r="AU45" s="68" t="s">
        <v>103</v>
      </c>
      <c r="AV45" s="68" t="s">
        <v>125</v>
      </c>
      <c r="AW45" s="68" t="s">
        <v>126</v>
      </c>
      <c r="AX45" s="68" t="s">
        <v>179</v>
      </c>
      <c r="AY45" s="68" t="s">
        <v>180</v>
      </c>
      <c r="AZ45" s="68" t="s">
        <v>180</v>
      </c>
      <c r="BA45" s="68" t="s">
        <v>108</v>
      </c>
      <c r="BB45" s="68" t="s">
        <v>564</v>
      </c>
    </row>
    <row r="46" spans="1:54" s="66" customFormat="1" ht="20.100000000000001" customHeight="1">
      <c r="A46" s="67">
        <v>36</v>
      </c>
      <c r="B46" s="68" t="s">
        <v>575</v>
      </c>
      <c r="C46" s="68" t="s">
        <v>576</v>
      </c>
      <c r="D46" s="68" t="s">
        <v>577</v>
      </c>
      <c r="E46" s="68" t="s">
        <v>309</v>
      </c>
      <c r="F46" s="69" t="s">
        <v>578</v>
      </c>
      <c r="G46" s="70"/>
      <c r="H46" s="68"/>
      <c r="I46" s="68" t="str">
        <f t="shared" si="1"/>
        <v/>
      </c>
      <c r="J46" s="68" t="str">
        <f t="shared" si="2"/>
        <v/>
      </c>
      <c r="K46" s="70" t="str">
        <f t="shared" si="3"/>
        <v>7932703471</v>
      </c>
      <c r="L46" s="68">
        <v>7932703471</v>
      </c>
      <c r="M46" s="68"/>
      <c r="N46" s="68" t="s">
        <v>433</v>
      </c>
      <c r="O46" s="68"/>
      <c r="P46" s="68"/>
      <c r="Q46" s="68"/>
      <c r="R46" s="68" t="s">
        <v>579</v>
      </c>
      <c r="S46" s="68" t="s">
        <v>579</v>
      </c>
      <c r="T46" s="68" t="s">
        <v>580</v>
      </c>
      <c r="U46" s="68" t="s">
        <v>581</v>
      </c>
      <c r="V46" s="68" t="s">
        <v>353</v>
      </c>
      <c r="W46" s="68" t="s">
        <v>582</v>
      </c>
      <c r="X46" s="68" t="s">
        <v>140</v>
      </c>
      <c r="Y46" s="68"/>
      <c r="Z46" s="69"/>
      <c r="AA46" s="68"/>
      <c r="AB46" s="69"/>
      <c r="AC46" s="71">
        <v>79</v>
      </c>
      <c r="AD46" s="72" t="s">
        <v>93</v>
      </c>
      <c r="AE46" s="79">
        <v>772</v>
      </c>
      <c r="AF46" s="80" t="s">
        <v>524</v>
      </c>
      <c r="AG46" s="81">
        <v>27208</v>
      </c>
      <c r="AH46" s="82" t="s">
        <v>356</v>
      </c>
      <c r="AI46" s="68"/>
      <c r="AJ46" s="68" t="s">
        <v>121</v>
      </c>
      <c r="AK46" s="68"/>
      <c r="AL46" s="68"/>
      <c r="AM46" s="68" t="s">
        <v>98</v>
      </c>
      <c r="AN46" s="68" t="s">
        <v>524</v>
      </c>
      <c r="AO46" s="68" t="s">
        <v>583</v>
      </c>
      <c r="AP46" s="68" t="s">
        <v>100</v>
      </c>
      <c r="AQ46" s="68" t="s">
        <v>101</v>
      </c>
      <c r="AR46" s="68" t="s">
        <v>433</v>
      </c>
      <c r="AS46" s="69" t="s">
        <v>562</v>
      </c>
      <c r="AT46" s="68" t="s">
        <v>103</v>
      </c>
      <c r="AU46" s="68" t="s">
        <v>103</v>
      </c>
      <c r="AV46" s="68" t="s">
        <v>125</v>
      </c>
      <c r="AW46" s="68" t="s">
        <v>126</v>
      </c>
      <c r="AX46" s="68" t="s">
        <v>443</v>
      </c>
      <c r="AY46" s="68" t="s">
        <v>444</v>
      </c>
      <c r="AZ46" s="68" t="s">
        <v>444</v>
      </c>
      <c r="BA46" s="68" t="s">
        <v>108</v>
      </c>
      <c r="BB46" s="68" t="s">
        <v>575</v>
      </c>
    </row>
    <row r="47" spans="1:54" s="66" customFormat="1" ht="20.100000000000001" customHeight="1">
      <c r="A47" s="67">
        <v>37</v>
      </c>
      <c r="B47" s="68" t="s">
        <v>584</v>
      </c>
      <c r="C47" s="68" t="s">
        <v>585</v>
      </c>
      <c r="D47" s="68" t="s">
        <v>586</v>
      </c>
      <c r="E47" s="68" t="s">
        <v>83</v>
      </c>
      <c r="F47" s="69" t="s">
        <v>587</v>
      </c>
      <c r="G47" s="70" t="str">
        <f>VLOOKUP(B47,'[1]ĐKKCBBĐ K2019'!$B$5:$C$414,2,0)</f>
        <v>SV4797938292389</v>
      </c>
      <c r="H47" s="68" t="str">
        <f t="shared" si="0"/>
        <v>SV</v>
      </c>
      <c r="I47" s="68" t="str">
        <f t="shared" si="1"/>
        <v>4</v>
      </c>
      <c r="J47" s="68" t="str">
        <f t="shared" si="2"/>
        <v>79</v>
      </c>
      <c r="K47" s="70"/>
      <c r="L47" s="68" t="s">
        <v>588</v>
      </c>
      <c r="M47" s="68"/>
      <c r="N47" s="68" t="s">
        <v>589</v>
      </c>
      <c r="O47" s="68"/>
      <c r="P47" s="68"/>
      <c r="Q47" s="68"/>
      <c r="R47" s="68" t="s">
        <v>590</v>
      </c>
      <c r="S47" s="68" t="s">
        <v>591</v>
      </c>
      <c r="T47" s="68" t="s">
        <v>592</v>
      </c>
      <c r="U47" s="68" t="s">
        <v>593</v>
      </c>
      <c r="V47" s="68" t="s">
        <v>594</v>
      </c>
      <c r="W47" s="68" t="s">
        <v>595</v>
      </c>
      <c r="X47" s="68" t="s">
        <v>596</v>
      </c>
      <c r="Y47" s="68"/>
      <c r="Z47" s="69"/>
      <c r="AA47" s="68"/>
      <c r="AB47" s="69" t="s">
        <v>597</v>
      </c>
      <c r="AC47" s="71">
        <v>79</v>
      </c>
      <c r="AD47" s="72" t="s">
        <v>93</v>
      </c>
      <c r="AE47" s="79">
        <v>760</v>
      </c>
      <c r="AF47" s="80" t="s">
        <v>598</v>
      </c>
      <c r="AG47" s="87">
        <v>26740</v>
      </c>
      <c r="AH47" s="91" t="s">
        <v>599</v>
      </c>
      <c r="AI47" s="68"/>
      <c r="AJ47" s="68" t="s">
        <v>121</v>
      </c>
      <c r="AK47" s="68"/>
      <c r="AL47" s="68"/>
      <c r="AM47" s="68" t="s">
        <v>98</v>
      </c>
      <c r="AN47" s="68" t="s">
        <v>598</v>
      </c>
      <c r="AO47" s="68" t="s">
        <v>600</v>
      </c>
      <c r="AP47" s="68" t="s">
        <v>100</v>
      </c>
      <c r="AQ47" s="68" t="s">
        <v>101</v>
      </c>
      <c r="AR47" s="68" t="s">
        <v>589</v>
      </c>
      <c r="AS47" s="69" t="s">
        <v>562</v>
      </c>
      <c r="AT47" s="68" t="s">
        <v>103</v>
      </c>
      <c r="AU47" s="68" t="s">
        <v>103</v>
      </c>
      <c r="AV47" s="68" t="s">
        <v>104</v>
      </c>
      <c r="AW47" s="68" t="s">
        <v>105</v>
      </c>
      <c r="AX47" s="68" t="s">
        <v>290</v>
      </c>
      <c r="AY47" s="68" t="s">
        <v>291</v>
      </c>
      <c r="AZ47" s="68" t="s">
        <v>291</v>
      </c>
      <c r="BA47" s="68" t="s">
        <v>108</v>
      </c>
      <c r="BB47" s="68" t="s">
        <v>584</v>
      </c>
    </row>
    <row r="48" spans="1:54" s="66" customFormat="1" ht="20.100000000000001" customHeight="1">
      <c r="A48" s="67">
        <v>38</v>
      </c>
      <c r="B48" s="68" t="s">
        <v>601</v>
      </c>
      <c r="C48" s="68" t="s">
        <v>602</v>
      </c>
      <c r="D48" s="68" t="s">
        <v>603</v>
      </c>
      <c r="E48" s="68" t="s">
        <v>83</v>
      </c>
      <c r="F48" s="69" t="s">
        <v>604</v>
      </c>
      <c r="G48" s="70"/>
      <c r="H48" s="68"/>
      <c r="I48" s="68" t="str">
        <f t="shared" si="1"/>
        <v/>
      </c>
      <c r="J48" s="68" t="str">
        <f t="shared" si="2"/>
        <v/>
      </c>
      <c r="K48" s="70" t="str">
        <f t="shared" si="3"/>
        <v>7928441683</v>
      </c>
      <c r="L48" s="68">
        <v>7928441683</v>
      </c>
      <c r="M48" s="68"/>
      <c r="N48" s="68" t="s">
        <v>605</v>
      </c>
      <c r="O48" s="68"/>
      <c r="P48" s="68"/>
      <c r="Q48" s="68"/>
      <c r="R48" s="68" t="s">
        <v>606</v>
      </c>
      <c r="S48" s="68" t="s">
        <v>606</v>
      </c>
      <c r="T48" s="68" t="s">
        <v>607</v>
      </c>
      <c r="U48" s="68" t="s">
        <v>608</v>
      </c>
      <c r="V48" s="68" t="s">
        <v>609</v>
      </c>
      <c r="W48" s="68" t="s">
        <v>90</v>
      </c>
      <c r="X48" s="68" t="s">
        <v>140</v>
      </c>
      <c r="Y48" s="68"/>
      <c r="Z48" s="69"/>
      <c r="AA48" s="68"/>
      <c r="AB48" s="69"/>
      <c r="AC48" s="71">
        <v>79</v>
      </c>
      <c r="AD48" s="72" t="s">
        <v>93</v>
      </c>
      <c r="AE48" s="73">
        <v>761</v>
      </c>
      <c r="AF48" s="74" t="s">
        <v>94</v>
      </c>
      <c r="AG48" s="87">
        <v>26785</v>
      </c>
      <c r="AH48" s="88" t="s">
        <v>610</v>
      </c>
      <c r="AI48" s="68"/>
      <c r="AJ48" s="68" t="s">
        <v>121</v>
      </c>
      <c r="AK48" s="68"/>
      <c r="AL48" s="68"/>
      <c r="AM48" s="68" t="s">
        <v>98</v>
      </c>
      <c r="AN48" s="68" t="s">
        <v>94</v>
      </c>
      <c r="AO48" s="68" t="s">
        <v>611</v>
      </c>
      <c r="AP48" s="68" t="s">
        <v>100</v>
      </c>
      <c r="AQ48" s="68" t="s">
        <v>101</v>
      </c>
      <c r="AR48" s="68" t="s">
        <v>605</v>
      </c>
      <c r="AS48" s="69" t="s">
        <v>612</v>
      </c>
      <c r="AT48" s="68" t="s">
        <v>103</v>
      </c>
      <c r="AU48" s="68" t="s">
        <v>103</v>
      </c>
      <c r="AV48" s="68" t="s">
        <v>104</v>
      </c>
      <c r="AW48" s="68" t="s">
        <v>105</v>
      </c>
      <c r="AX48" s="68" t="s">
        <v>613</v>
      </c>
      <c r="AY48" s="68" t="s">
        <v>614</v>
      </c>
      <c r="AZ48" s="68" t="s">
        <v>614</v>
      </c>
      <c r="BA48" s="68" t="s">
        <v>108</v>
      </c>
      <c r="BB48" s="68" t="s">
        <v>601</v>
      </c>
    </row>
    <row r="49" spans="1:54" s="66" customFormat="1" ht="20.100000000000001" customHeight="1">
      <c r="A49" s="67">
        <v>39</v>
      </c>
      <c r="B49" s="68" t="s">
        <v>615</v>
      </c>
      <c r="C49" s="68" t="s">
        <v>616</v>
      </c>
      <c r="D49" s="68" t="s">
        <v>388</v>
      </c>
      <c r="E49" s="68" t="s">
        <v>83</v>
      </c>
      <c r="F49" s="69" t="s">
        <v>617</v>
      </c>
      <c r="G49" s="70"/>
      <c r="H49" s="68"/>
      <c r="I49" s="68" t="str">
        <f t="shared" si="1"/>
        <v/>
      </c>
      <c r="J49" s="68" t="str">
        <f t="shared" si="2"/>
        <v/>
      </c>
      <c r="K49" s="70" t="str">
        <f t="shared" si="3"/>
        <v>7931307559</v>
      </c>
      <c r="L49" s="68">
        <v>7931307559</v>
      </c>
      <c r="M49" s="68"/>
      <c r="N49" s="68" t="s">
        <v>618</v>
      </c>
      <c r="O49" s="68"/>
      <c r="P49" s="68"/>
      <c r="Q49" s="68"/>
      <c r="R49" s="68" t="s">
        <v>619</v>
      </c>
      <c r="S49" s="68" t="s">
        <v>620</v>
      </c>
      <c r="T49" s="68" t="s">
        <v>621</v>
      </c>
      <c r="U49" s="68" t="s">
        <v>622</v>
      </c>
      <c r="V49" s="68" t="s">
        <v>623</v>
      </c>
      <c r="W49" s="68" t="s">
        <v>624</v>
      </c>
      <c r="X49" s="68" t="s">
        <v>625</v>
      </c>
      <c r="Y49" s="68"/>
      <c r="Z49" s="69"/>
      <c r="AA49" s="68"/>
      <c r="AB49" s="69" t="s">
        <v>626</v>
      </c>
      <c r="AC49" s="71">
        <v>79</v>
      </c>
      <c r="AD49" s="72" t="s">
        <v>93</v>
      </c>
      <c r="AE49" s="85">
        <v>766</v>
      </c>
      <c r="AF49" s="86" t="s">
        <v>355</v>
      </c>
      <c r="AG49" s="87">
        <v>27004</v>
      </c>
      <c r="AH49" s="88" t="s">
        <v>536</v>
      </c>
      <c r="AI49" s="68"/>
      <c r="AJ49" s="68"/>
      <c r="AK49" s="68"/>
      <c r="AL49" s="68"/>
      <c r="AM49" s="68" t="s">
        <v>98</v>
      </c>
      <c r="AN49" s="68" t="s">
        <v>223</v>
      </c>
      <c r="AO49" s="68" t="s">
        <v>627</v>
      </c>
      <c r="AP49" s="68" t="s">
        <v>100</v>
      </c>
      <c r="AQ49" s="68" t="s">
        <v>101</v>
      </c>
      <c r="AR49" s="68" t="s">
        <v>618</v>
      </c>
      <c r="AS49" s="69" t="s">
        <v>612</v>
      </c>
      <c r="AT49" s="68" t="s">
        <v>103</v>
      </c>
      <c r="AU49" s="68" t="s">
        <v>103</v>
      </c>
      <c r="AV49" s="68" t="s">
        <v>125</v>
      </c>
      <c r="AW49" s="68" t="s">
        <v>126</v>
      </c>
      <c r="AX49" s="68" t="s">
        <v>290</v>
      </c>
      <c r="AY49" s="68" t="s">
        <v>628</v>
      </c>
      <c r="AZ49" s="68" t="s">
        <v>628</v>
      </c>
      <c r="BA49" s="68" t="s">
        <v>108</v>
      </c>
      <c r="BB49" s="68" t="s">
        <v>615</v>
      </c>
    </row>
    <row r="50" spans="1:54" s="66" customFormat="1" ht="20.100000000000001" customHeight="1">
      <c r="A50" s="67">
        <v>40</v>
      </c>
      <c r="B50" s="68" t="s">
        <v>629</v>
      </c>
      <c r="C50" s="68" t="s">
        <v>630</v>
      </c>
      <c r="D50" s="68" t="s">
        <v>528</v>
      </c>
      <c r="E50" s="68" t="s">
        <v>83</v>
      </c>
      <c r="F50" s="69" t="s">
        <v>631</v>
      </c>
      <c r="G50" s="70"/>
      <c r="H50" s="68"/>
      <c r="I50" s="68" t="str">
        <f t="shared" si="1"/>
        <v/>
      </c>
      <c r="J50" s="68" t="str">
        <f t="shared" si="2"/>
        <v/>
      </c>
      <c r="K50" s="70" t="str">
        <f t="shared" si="3"/>
        <v>7939215767</v>
      </c>
      <c r="L50" s="68">
        <v>7939215767</v>
      </c>
      <c r="M50" s="68"/>
      <c r="N50" s="68" t="s">
        <v>216</v>
      </c>
      <c r="O50" s="68"/>
      <c r="P50" s="68"/>
      <c r="Q50" s="68"/>
      <c r="R50" s="68" t="s">
        <v>632</v>
      </c>
      <c r="S50" s="68"/>
      <c r="T50" s="68" t="s">
        <v>633</v>
      </c>
      <c r="U50" s="68" t="s">
        <v>634</v>
      </c>
      <c r="V50" s="68" t="s">
        <v>635</v>
      </c>
      <c r="W50" s="68" t="s">
        <v>636</v>
      </c>
      <c r="X50" s="68" t="s">
        <v>637</v>
      </c>
      <c r="Y50" s="68"/>
      <c r="Z50" s="69"/>
      <c r="AA50" s="68"/>
      <c r="AB50" s="69"/>
      <c r="AC50" s="71">
        <v>79</v>
      </c>
      <c r="AD50" s="72" t="s">
        <v>93</v>
      </c>
      <c r="AE50" s="73">
        <v>769</v>
      </c>
      <c r="AF50" s="74" t="s">
        <v>638</v>
      </c>
      <c r="AG50" s="87">
        <v>27094</v>
      </c>
      <c r="AH50" s="91" t="s">
        <v>639</v>
      </c>
      <c r="AI50" s="68"/>
      <c r="AJ50" s="68"/>
      <c r="AK50" s="68"/>
      <c r="AL50" s="68"/>
      <c r="AM50" s="68" t="s">
        <v>98</v>
      </c>
      <c r="AN50" s="68" t="s">
        <v>638</v>
      </c>
      <c r="AO50" s="68" t="s">
        <v>640</v>
      </c>
      <c r="AP50" s="68" t="s">
        <v>100</v>
      </c>
      <c r="AQ50" s="68" t="s">
        <v>101</v>
      </c>
      <c r="AR50" s="68" t="s">
        <v>216</v>
      </c>
      <c r="AS50" s="69" t="s">
        <v>612</v>
      </c>
      <c r="AT50" s="68" t="s">
        <v>103</v>
      </c>
      <c r="AU50" s="68" t="s">
        <v>103</v>
      </c>
      <c r="AV50" s="68" t="s">
        <v>125</v>
      </c>
      <c r="AW50" s="68" t="s">
        <v>126</v>
      </c>
      <c r="AX50" s="68" t="s">
        <v>127</v>
      </c>
      <c r="AY50" s="68" t="s">
        <v>227</v>
      </c>
      <c r="AZ50" s="68" t="s">
        <v>227</v>
      </c>
      <c r="BA50" s="68" t="s">
        <v>108</v>
      </c>
      <c r="BB50" s="68" t="s">
        <v>629</v>
      </c>
    </row>
    <row r="51" spans="1:54" s="66" customFormat="1" ht="20.100000000000001" customHeight="1">
      <c r="A51" s="67">
        <v>41</v>
      </c>
      <c r="B51" s="68" t="s">
        <v>641</v>
      </c>
      <c r="C51" s="68" t="s">
        <v>642</v>
      </c>
      <c r="D51" s="68" t="s">
        <v>278</v>
      </c>
      <c r="E51" s="68" t="s">
        <v>83</v>
      </c>
      <c r="F51" s="69" t="s">
        <v>643</v>
      </c>
      <c r="G51" s="70"/>
      <c r="H51" s="68"/>
      <c r="I51" s="68" t="str">
        <f t="shared" si="1"/>
        <v/>
      </c>
      <c r="J51" s="68" t="str">
        <f t="shared" si="2"/>
        <v/>
      </c>
      <c r="K51" s="70" t="str">
        <f t="shared" si="3"/>
        <v>8321671433</v>
      </c>
      <c r="L51" s="68">
        <v>8321671433</v>
      </c>
      <c r="M51" s="68"/>
      <c r="N51" s="68" t="s">
        <v>85</v>
      </c>
      <c r="O51" s="68"/>
      <c r="P51" s="68"/>
      <c r="Q51" s="68"/>
      <c r="R51" s="68" t="s">
        <v>644</v>
      </c>
      <c r="S51" s="68" t="s">
        <v>644</v>
      </c>
      <c r="T51" s="68" t="s">
        <v>645</v>
      </c>
      <c r="U51" s="68" t="s">
        <v>646</v>
      </c>
      <c r="V51" s="68" t="s">
        <v>647</v>
      </c>
      <c r="W51" s="68" t="s">
        <v>648</v>
      </c>
      <c r="X51" s="68" t="s">
        <v>649</v>
      </c>
      <c r="Y51" s="68"/>
      <c r="Z51" s="69"/>
      <c r="AA51" s="68"/>
      <c r="AB51" s="69"/>
      <c r="AC51" s="71">
        <v>83</v>
      </c>
      <c r="AD51" s="92" t="s">
        <v>650</v>
      </c>
      <c r="AE51" s="93">
        <v>833</v>
      </c>
      <c r="AF51" s="94" t="s">
        <v>651</v>
      </c>
      <c r="AG51" s="78"/>
      <c r="AH51" s="95">
        <v>28957</v>
      </c>
      <c r="AI51" s="96" t="s">
        <v>652</v>
      </c>
      <c r="AJ51" s="68" t="s">
        <v>191</v>
      </c>
      <c r="AK51" s="68"/>
      <c r="AL51" s="68"/>
      <c r="AM51" s="68" t="s">
        <v>653</v>
      </c>
      <c r="AN51" s="68" t="s">
        <v>651</v>
      </c>
      <c r="AO51" s="68" t="s">
        <v>654</v>
      </c>
      <c r="AP51" s="68" t="s">
        <v>100</v>
      </c>
      <c r="AQ51" s="68" t="s">
        <v>101</v>
      </c>
      <c r="AR51" s="68" t="s">
        <v>85</v>
      </c>
      <c r="AS51" s="69" t="s">
        <v>612</v>
      </c>
      <c r="AT51" s="68" t="s">
        <v>103</v>
      </c>
      <c r="AU51" s="68" t="s">
        <v>103</v>
      </c>
      <c r="AV51" s="68" t="s">
        <v>104</v>
      </c>
      <c r="AW51" s="68" t="s">
        <v>105</v>
      </c>
      <c r="AX51" s="68" t="s">
        <v>106</v>
      </c>
      <c r="AY51" s="68" t="s">
        <v>107</v>
      </c>
      <c r="AZ51" s="68" t="s">
        <v>107</v>
      </c>
      <c r="BA51" s="68" t="s">
        <v>108</v>
      </c>
      <c r="BB51" s="68" t="s">
        <v>641</v>
      </c>
    </row>
    <row r="52" spans="1:54" s="66" customFormat="1" ht="20.100000000000001" customHeight="1">
      <c r="A52" s="67">
        <v>42</v>
      </c>
      <c r="B52" s="68" t="s">
        <v>655</v>
      </c>
      <c r="C52" s="68" t="s">
        <v>656</v>
      </c>
      <c r="D52" s="68" t="s">
        <v>657</v>
      </c>
      <c r="E52" s="68" t="s">
        <v>309</v>
      </c>
      <c r="F52" s="69" t="s">
        <v>658</v>
      </c>
      <c r="G52" s="70"/>
      <c r="H52" s="68"/>
      <c r="I52" s="68" t="str">
        <f t="shared" si="1"/>
        <v/>
      </c>
      <c r="J52" s="68" t="str">
        <f t="shared" si="2"/>
        <v/>
      </c>
      <c r="K52" s="70" t="str">
        <f t="shared" si="3"/>
        <v>8321684972</v>
      </c>
      <c r="L52" s="68">
        <v>8321684972</v>
      </c>
      <c r="M52" s="68"/>
      <c r="N52" s="68" t="s">
        <v>85</v>
      </c>
      <c r="O52" s="68"/>
      <c r="P52" s="68"/>
      <c r="Q52" s="68"/>
      <c r="R52" s="68" t="s">
        <v>659</v>
      </c>
      <c r="S52" s="68" t="s">
        <v>659</v>
      </c>
      <c r="T52" s="68" t="s">
        <v>660</v>
      </c>
      <c r="U52" s="68" t="s">
        <v>661</v>
      </c>
      <c r="V52" s="68" t="s">
        <v>662</v>
      </c>
      <c r="W52" s="68" t="s">
        <v>663</v>
      </c>
      <c r="X52" s="68" t="s">
        <v>664</v>
      </c>
      <c r="Y52" s="68"/>
      <c r="Z52" s="69"/>
      <c r="AA52" s="68"/>
      <c r="AB52" s="69"/>
      <c r="AC52" s="71">
        <v>83</v>
      </c>
      <c r="AD52" s="92" t="s">
        <v>650</v>
      </c>
      <c r="AE52" s="93">
        <v>833</v>
      </c>
      <c r="AF52" s="94" t="s">
        <v>651</v>
      </c>
      <c r="AG52" s="78"/>
      <c r="AH52" s="95">
        <v>28957</v>
      </c>
      <c r="AI52" s="96" t="s">
        <v>652</v>
      </c>
      <c r="AJ52" s="68" t="s">
        <v>191</v>
      </c>
      <c r="AK52" s="68"/>
      <c r="AL52" s="68"/>
      <c r="AM52" s="68" t="s">
        <v>653</v>
      </c>
      <c r="AN52" s="68" t="s">
        <v>651</v>
      </c>
      <c r="AO52" s="68" t="s">
        <v>665</v>
      </c>
      <c r="AP52" s="68" t="s">
        <v>100</v>
      </c>
      <c r="AQ52" s="68" t="s">
        <v>101</v>
      </c>
      <c r="AR52" s="68" t="s">
        <v>85</v>
      </c>
      <c r="AS52" s="69" t="s">
        <v>612</v>
      </c>
      <c r="AT52" s="68" t="s">
        <v>103</v>
      </c>
      <c r="AU52" s="68" t="s">
        <v>103</v>
      </c>
      <c r="AV52" s="68" t="s">
        <v>104</v>
      </c>
      <c r="AW52" s="68" t="s">
        <v>105</v>
      </c>
      <c r="AX52" s="68" t="s">
        <v>106</v>
      </c>
      <c r="AY52" s="68" t="s">
        <v>107</v>
      </c>
      <c r="AZ52" s="68" t="s">
        <v>107</v>
      </c>
      <c r="BA52" s="68" t="s">
        <v>108</v>
      </c>
      <c r="BB52" s="68" t="s">
        <v>655</v>
      </c>
    </row>
    <row r="53" spans="1:54" s="66" customFormat="1" ht="20.100000000000001" customHeight="1">
      <c r="A53" s="67">
        <v>43</v>
      </c>
      <c r="B53" s="68" t="s">
        <v>666</v>
      </c>
      <c r="C53" s="68" t="s">
        <v>667</v>
      </c>
      <c r="D53" s="68" t="s">
        <v>668</v>
      </c>
      <c r="E53" s="68" t="s">
        <v>83</v>
      </c>
      <c r="F53" s="69" t="s">
        <v>669</v>
      </c>
      <c r="G53" s="70"/>
      <c r="H53" s="68"/>
      <c r="I53" s="68" t="str">
        <f t="shared" si="1"/>
        <v/>
      </c>
      <c r="J53" s="68" t="str">
        <f t="shared" si="2"/>
        <v/>
      </c>
      <c r="K53" s="70" t="str">
        <f t="shared" si="3"/>
        <v>7930215806</v>
      </c>
      <c r="L53" s="68" t="s">
        <v>670</v>
      </c>
      <c r="M53" s="68"/>
      <c r="N53" s="68" t="s">
        <v>375</v>
      </c>
      <c r="O53" s="68"/>
      <c r="P53" s="68"/>
      <c r="Q53" s="68"/>
      <c r="R53" s="68" t="s">
        <v>671</v>
      </c>
      <c r="S53" s="68"/>
      <c r="T53" s="68" t="s">
        <v>672</v>
      </c>
      <c r="U53" s="68" t="s">
        <v>673</v>
      </c>
      <c r="V53" s="68" t="s">
        <v>438</v>
      </c>
      <c r="W53" s="68" t="s">
        <v>302</v>
      </c>
      <c r="X53" s="68" t="s">
        <v>674</v>
      </c>
      <c r="Y53" s="68"/>
      <c r="Z53" s="69"/>
      <c r="AA53" s="68"/>
      <c r="AB53" s="69"/>
      <c r="AC53" s="71">
        <v>79</v>
      </c>
      <c r="AD53" s="72" t="s">
        <v>93</v>
      </c>
      <c r="AE53" s="85">
        <v>764</v>
      </c>
      <c r="AF53" s="86" t="s">
        <v>287</v>
      </c>
      <c r="AG53" s="87">
        <v>26890</v>
      </c>
      <c r="AH53" s="88" t="s">
        <v>441</v>
      </c>
      <c r="AI53" s="68"/>
      <c r="AJ53" s="68" t="s">
        <v>121</v>
      </c>
      <c r="AK53" s="68"/>
      <c r="AL53" s="68"/>
      <c r="AM53" s="68" t="s">
        <v>98</v>
      </c>
      <c r="AN53" s="68" t="s">
        <v>287</v>
      </c>
      <c r="AO53" s="68" t="s">
        <v>675</v>
      </c>
      <c r="AP53" s="68" t="s">
        <v>100</v>
      </c>
      <c r="AQ53" s="68" t="s">
        <v>101</v>
      </c>
      <c r="AR53" s="68" t="s">
        <v>375</v>
      </c>
      <c r="AS53" s="69" t="s">
        <v>676</v>
      </c>
      <c r="AT53" s="68" t="s">
        <v>103</v>
      </c>
      <c r="AU53" s="68" t="s">
        <v>103</v>
      </c>
      <c r="AV53" s="68" t="s">
        <v>125</v>
      </c>
      <c r="AW53" s="68" t="s">
        <v>126</v>
      </c>
      <c r="AX53" s="68" t="s">
        <v>179</v>
      </c>
      <c r="AY53" s="68" t="s">
        <v>180</v>
      </c>
      <c r="AZ53" s="68" t="s">
        <v>180</v>
      </c>
      <c r="BA53" s="68" t="s">
        <v>108</v>
      </c>
      <c r="BB53" s="68" t="s">
        <v>666</v>
      </c>
    </row>
    <row r="54" spans="1:54" s="66" customFormat="1" ht="20.100000000000001" customHeight="1">
      <c r="A54" s="67">
        <v>44</v>
      </c>
      <c r="B54" s="68" t="s">
        <v>677</v>
      </c>
      <c r="C54" s="68" t="s">
        <v>678</v>
      </c>
      <c r="D54" s="68" t="s">
        <v>679</v>
      </c>
      <c r="E54" s="68" t="s">
        <v>83</v>
      </c>
      <c r="F54" s="69" t="s">
        <v>680</v>
      </c>
      <c r="G54" s="70"/>
      <c r="H54" s="68"/>
      <c r="I54" s="68" t="str">
        <f t="shared" si="1"/>
        <v/>
      </c>
      <c r="J54" s="68" t="str">
        <f t="shared" si="2"/>
        <v/>
      </c>
      <c r="K54" s="70" t="str">
        <f t="shared" si="3"/>
        <v>8022586365</v>
      </c>
      <c r="L54" s="68">
        <v>8022586365</v>
      </c>
      <c r="M54" s="68"/>
      <c r="N54" s="68" t="s">
        <v>681</v>
      </c>
      <c r="O54" s="68"/>
      <c r="P54" s="68"/>
      <c r="Q54" s="68"/>
      <c r="R54" s="68" t="s">
        <v>682</v>
      </c>
      <c r="S54" s="68" t="s">
        <v>683</v>
      </c>
      <c r="T54" s="68" t="s">
        <v>684</v>
      </c>
      <c r="U54" s="68" t="s">
        <v>685</v>
      </c>
      <c r="V54" s="68" t="s">
        <v>686</v>
      </c>
      <c r="W54" s="68" t="s">
        <v>328</v>
      </c>
      <c r="X54" s="68" t="s">
        <v>329</v>
      </c>
      <c r="Y54" s="68"/>
      <c r="Z54" s="69"/>
      <c r="AA54" s="68"/>
      <c r="AB54" s="69" t="s">
        <v>687</v>
      </c>
      <c r="AC54" s="77"/>
      <c r="AD54" s="78"/>
      <c r="AE54" s="78"/>
      <c r="AF54" s="78"/>
      <c r="AG54" s="78"/>
      <c r="AH54" s="78"/>
      <c r="AI54" s="68"/>
      <c r="AJ54" s="68" t="s">
        <v>191</v>
      </c>
      <c r="AK54" s="68"/>
      <c r="AL54" s="68"/>
      <c r="AM54" s="68" t="s">
        <v>192</v>
      </c>
      <c r="AN54" s="68" t="s">
        <v>330</v>
      </c>
      <c r="AO54" s="68" t="s">
        <v>688</v>
      </c>
      <c r="AP54" s="68" t="s">
        <v>100</v>
      </c>
      <c r="AQ54" s="68" t="s">
        <v>101</v>
      </c>
      <c r="AR54" s="68" t="s">
        <v>681</v>
      </c>
      <c r="AS54" s="69" t="s">
        <v>676</v>
      </c>
      <c r="AT54" s="68" t="s">
        <v>103</v>
      </c>
      <c r="AU54" s="68" t="s">
        <v>103</v>
      </c>
      <c r="AV54" s="68" t="s">
        <v>104</v>
      </c>
      <c r="AW54" s="68" t="s">
        <v>105</v>
      </c>
      <c r="AX54" s="68" t="s">
        <v>179</v>
      </c>
      <c r="AY54" s="68" t="s">
        <v>689</v>
      </c>
      <c r="AZ54" s="68" t="s">
        <v>689</v>
      </c>
      <c r="BA54" s="68" t="s">
        <v>108</v>
      </c>
      <c r="BB54" s="68" t="s">
        <v>677</v>
      </c>
    </row>
    <row r="55" spans="1:54" s="66" customFormat="1" ht="20.100000000000001" customHeight="1">
      <c r="A55" s="67">
        <v>45</v>
      </c>
      <c r="B55" s="68" t="s">
        <v>690</v>
      </c>
      <c r="C55" s="68" t="s">
        <v>277</v>
      </c>
      <c r="D55" s="68" t="s">
        <v>278</v>
      </c>
      <c r="E55" s="68" t="s">
        <v>83</v>
      </c>
      <c r="F55" s="69" t="s">
        <v>691</v>
      </c>
      <c r="G55" s="70"/>
      <c r="H55" s="68"/>
      <c r="I55" s="68" t="str">
        <f t="shared" si="1"/>
        <v/>
      </c>
      <c r="J55" s="68" t="str">
        <f t="shared" si="2"/>
        <v/>
      </c>
      <c r="K55" s="70" t="str">
        <f t="shared" si="3"/>
        <v>5221601381</v>
      </c>
      <c r="L55" s="68">
        <v>5221601381</v>
      </c>
      <c r="M55" s="68"/>
      <c r="N55" s="68" t="s">
        <v>692</v>
      </c>
      <c r="O55" s="68"/>
      <c r="P55" s="68"/>
      <c r="Q55" s="68"/>
      <c r="R55" s="68" t="s">
        <v>693</v>
      </c>
      <c r="S55" s="68" t="s">
        <v>693</v>
      </c>
      <c r="T55" s="68" t="s">
        <v>693</v>
      </c>
      <c r="U55" s="68" t="s">
        <v>694</v>
      </c>
      <c r="V55" s="68" t="s">
        <v>695</v>
      </c>
      <c r="W55" s="68" t="s">
        <v>696</v>
      </c>
      <c r="X55" s="68" t="s">
        <v>697</v>
      </c>
      <c r="Y55" s="68"/>
      <c r="Z55" s="69"/>
      <c r="AA55" s="68"/>
      <c r="AB55" s="69"/>
      <c r="AC55" s="77"/>
      <c r="AD55" s="78"/>
      <c r="AE55" s="78"/>
      <c r="AF55" s="78"/>
      <c r="AG55" s="78"/>
      <c r="AH55" s="78"/>
      <c r="AI55" s="68"/>
      <c r="AJ55" s="68" t="s">
        <v>191</v>
      </c>
      <c r="AK55" s="68" t="s">
        <v>698</v>
      </c>
      <c r="AL55" s="68"/>
      <c r="AM55" s="68" t="s">
        <v>699</v>
      </c>
      <c r="AN55" s="68" t="s">
        <v>700</v>
      </c>
      <c r="AO55" s="68" t="s">
        <v>701</v>
      </c>
      <c r="AP55" s="68" t="s">
        <v>100</v>
      </c>
      <c r="AQ55" s="68" t="s">
        <v>101</v>
      </c>
      <c r="AR55" s="68" t="s">
        <v>692</v>
      </c>
      <c r="AS55" s="69" t="s">
        <v>676</v>
      </c>
      <c r="AT55" s="68" t="s">
        <v>103</v>
      </c>
      <c r="AU55" s="68" t="s">
        <v>103</v>
      </c>
      <c r="AV55" s="68" t="s">
        <v>125</v>
      </c>
      <c r="AW55" s="68" t="s">
        <v>427</v>
      </c>
      <c r="AX55" s="68" t="s">
        <v>179</v>
      </c>
      <c r="AY55" s="68" t="s">
        <v>180</v>
      </c>
      <c r="AZ55" s="68" t="s">
        <v>180</v>
      </c>
      <c r="BA55" s="68" t="s">
        <v>108</v>
      </c>
      <c r="BB55" s="68" t="s">
        <v>690</v>
      </c>
    </row>
    <row r="56" spans="1:54" s="66" customFormat="1" ht="20.100000000000001" customHeight="1">
      <c r="A56" s="67">
        <v>46</v>
      </c>
      <c r="B56" s="68" t="s">
        <v>702</v>
      </c>
      <c r="C56" s="68" t="s">
        <v>703</v>
      </c>
      <c r="D56" s="68" t="s">
        <v>704</v>
      </c>
      <c r="E56" s="68" t="s">
        <v>83</v>
      </c>
      <c r="F56" s="69" t="s">
        <v>705</v>
      </c>
      <c r="G56" s="70"/>
      <c r="H56" s="68"/>
      <c r="I56" s="68" t="str">
        <f t="shared" si="1"/>
        <v/>
      </c>
      <c r="J56" s="68" t="str">
        <f t="shared" si="2"/>
        <v/>
      </c>
      <c r="K56" s="70" t="str">
        <f t="shared" si="3"/>
        <v>7932779307</v>
      </c>
      <c r="L56" s="68">
        <v>7932779307</v>
      </c>
      <c r="M56" s="68"/>
      <c r="N56" s="68" t="s">
        <v>134</v>
      </c>
      <c r="O56" s="68"/>
      <c r="P56" s="68"/>
      <c r="Q56" s="68"/>
      <c r="R56" s="68" t="s">
        <v>706</v>
      </c>
      <c r="S56" s="68" t="s">
        <v>706</v>
      </c>
      <c r="T56" s="68" t="s">
        <v>707</v>
      </c>
      <c r="U56" s="68" t="s">
        <v>708</v>
      </c>
      <c r="V56" s="68" t="s">
        <v>709</v>
      </c>
      <c r="W56" s="68" t="s">
        <v>523</v>
      </c>
      <c r="X56" s="68" t="s">
        <v>475</v>
      </c>
      <c r="Y56" s="68"/>
      <c r="Z56" s="69"/>
      <c r="AA56" s="68"/>
      <c r="AB56" s="69"/>
      <c r="AC56" s="71">
        <v>79</v>
      </c>
      <c r="AD56" s="72" t="s">
        <v>93</v>
      </c>
      <c r="AE56" s="79">
        <v>772</v>
      </c>
      <c r="AF56" s="80" t="s">
        <v>524</v>
      </c>
      <c r="AG56" s="87">
        <v>27220</v>
      </c>
      <c r="AH56" s="88" t="s">
        <v>710</v>
      </c>
      <c r="AI56" s="68"/>
      <c r="AJ56" s="68" t="s">
        <v>121</v>
      </c>
      <c r="AK56" s="68"/>
      <c r="AL56" s="68"/>
      <c r="AM56" s="68" t="s">
        <v>98</v>
      </c>
      <c r="AN56" s="68" t="s">
        <v>524</v>
      </c>
      <c r="AO56" s="68" t="s">
        <v>711</v>
      </c>
      <c r="AP56" s="68" t="s">
        <v>100</v>
      </c>
      <c r="AQ56" s="68" t="s">
        <v>101</v>
      </c>
      <c r="AR56" s="68" t="s">
        <v>134</v>
      </c>
      <c r="AS56" s="69" t="s">
        <v>676</v>
      </c>
      <c r="AT56" s="68" t="s">
        <v>103</v>
      </c>
      <c r="AU56" s="68" t="s">
        <v>103</v>
      </c>
      <c r="AV56" s="68" t="s">
        <v>125</v>
      </c>
      <c r="AW56" s="68" t="s">
        <v>126</v>
      </c>
      <c r="AX56" s="68" t="s">
        <v>106</v>
      </c>
      <c r="AY56" s="68" t="s">
        <v>107</v>
      </c>
      <c r="AZ56" s="68" t="s">
        <v>107</v>
      </c>
      <c r="BA56" s="68" t="s">
        <v>108</v>
      </c>
      <c r="BB56" s="68" t="s">
        <v>702</v>
      </c>
    </row>
    <row r="57" spans="1:54" s="66" customFormat="1" ht="20.100000000000001" customHeight="1">
      <c r="A57" s="67">
        <v>47</v>
      </c>
      <c r="B57" s="68" t="s">
        <v>712</v>
      </c>
      <c r="C57" s="68" t="s">
        <v>713</v>
      </c>
      <c r="D57" s="68" t="s">
        <v>388</v>
      </c>
      <c r="E57" s="68" t="s">
        <v>83</v>
      </c>
      <c r="F57" s="69" t="s">
        <v>714</v>
      </c>
      <c r="G57" s="70"/>
      <c r="H57" s="68"/>
      <c r="I57" s="68" t="str">
        <f t="shared" si="1"/>
        <v/>
      </c>
      <c r="J57" s="68" t="str">
        <f t="shared" si="2"/>
        <v/>
      </c>
      <c r="K57" s="70" t="str">
        <f t="shared" si="3"/>
        <v>7932636358</v>
      </c>
      <c r="L57" s="68">
        <v>7932636358</v>
      </c>
      <c r="M57" s="68"/>
      <c r="N57" s="68" t="s">
        <v>297</v>
      </c>
      <c r="O57" s="68"/>
      <c r="P57" s="68"/>
      <c r="Q57" s="68"/>
      <c r="R57" s="68" t="s">
        <v>715</v>
      </c>
      <c r="S57" s="68"/>
      <c r="T57" s="68" t="s">
        <v>716</v>
      </c>
      <c r="U57" s="68" t="s">
        <v>717</v>
      </c>
      <c r="V57" s="68" t="s">
        <v>718</v>
      </c>
      <c r="W57" s="68" t="s">
        <v>523</v>
      </c>
      <c r="X57" s="68" t="s">
        <v>475</v>
      </c>
      <c r="Y57" s="68"/>
      <c r="Z57" s="69"/>
      <c r="AA57" s="68"/>
      <c r="AB57" s="69"/>
      <c r="AC57" s="71">
        <v>79</v>
      </c>
      <c r="AD57" s="72" t="s">
        <v>93</v>
      </c>
      <c r="AE57" s="79">
        <v>772</v>
      </c>
      <c r="AF57" s="80" t="s">
        <v>524</v>
      </c>
      <c r="AG57" s="87">
        <v>27211</v>
      </c>
      <c r="AH57" s="88" t="s">
        <v>719</v>
      </c>
      <c r="AI57" s="68"/>
      <c r="AJ57" s="68" t="s">
        <v>121</v>
      </c>
      <c r="AK57" s="68"/>
      <c r="AL57" s="68"/>
      <c r="AM57" s="68" t="s">
        <v>98</v>
      </c>
      <c r="AN57" s="68" t="s">
        <v>524</v>
      </c>
      <c r="AO57" s="68" t="s">
        <v>720</v>
      </c>
      <c r="AP57" s="68" t="s">
        <v>100</v>
      </c>
      <c r="AQ57" s="68" t="s">
        <v>101</v>
      </c>
      <c r="AR57" s="68" t="s">
        <v>297</v>
      </c>
      <c r="AS57" s="69" t="s">
        <v>676</v>
      </c>
      <c r="AT57" s="68" t="s">
        <v>103</v>
      </c>
      <c r="AU57" s="68" t="s">
        <v>103</v>
      </c>
      <c r="AV57" s="68" t="s">
        <v>125</v>
      </c>
      <c r="AW57" s="68" t="s">
        <v>126</v>
      </c>
      <c r="AX57" s="68" t="s">
        <v>290</v>
      </c>
      <c r="AY57" s="68" t="s">
        <v>306</v>
      </c>
      <c r="AZ57" s="68" t="s">
        <v>306</v>
      </c>
      <c r="BA57" s="68" t="s">
        <v>108</v>
      </c>
      <c r="BB57" s="68" t="s">
        <v>712</v>
      </c>
    </row>
    <row r="58" spans="1:54" s="66" customFormat="1" ht="20.100000000000001" customHeight="1">
      <c r="A58" s="67">
        <v>48</v>
      </c>
      <c r="B58" s="68" t="s">
        <v>721</v>
      </c>
      <c r="C58" s="68" t="s">
        <v>722</v>
      </c>
      <c r="D58" s="68" t="s">
        <v>76</v>
      </c>
      <c r="E58" s="68" t="s">
        <v>83</v>
      </c>
      <c r="F58" s="69" t="s">
        <v>723</v>
      </c>
      <c r="G58" s="70" t="str">
        <f>VLOOKUP(B58,'[1]ĐKKCBBĐ K2019'!$B$5:$C$414,2,0)</f>
        <v>HS4797935021523</v>
      </c>
      <c r="H58" s="68" t="str">
        <f t="shared" si="0"/>
        <v>HS</v>
      </c>
      <c r="I58" s="68" t="str">
        <f t="shared" si="1"/>
        <v>4</v>
      </c>
      <c r="J58" s="68" t="str">
        <f t="shared" si="2"/>
        <v>79</v>
      </c>
      <c r="K58" s="70"/>
      <c r="L58" s="68" t="s">
        <v>724</v>
      </c>
      <c r="M58" s="68"/>
      <c r="N58" s="68" t="s">
        <v>168</v>
      </c>
      <c r="O58" s="68"/>
      <c r="P58" s="68"/>
      <c r="Q58" s="68"/>
      <c r="R58" s="68" t="s">
        <v>725</v>
      </c>
      <c r="S58" s="68"/>
      <c r="T58" s="68" t="s">
        <v>726</v>
      </c>
      <c r="U58" s="68" t="s">
        <v>727</v>
      </c>
      <c r="V58" s="68" t="s">
        <v>728</v>
      </c>
      <c r="W58" s="68" t="s">
        <v>139</v>
      </c>
      <c r="X58" s="68" t="s">
        <v>367</v>
      </c>
      <c r="Y58" s="68"/>
      <c r="Z58" s="69"/>
      <c r="AA58" s="68"/>
      <c r="AB58" s="69"/>
      <c r="AC58" s="71">
        <v>79</v>
      </c>
      <c r="AD58" s="72" t="s">
        <v>93</v>
      </c>
      <c r="AE58" s="79">
        <v>783</v>
      </c>
      <c r="AF58" s="80" t="s">
        <v>141</v>
      </c>
      <c r="AG58" s="87">
        <v>27535</v>
      </c>
      <c r="AH58" s="88" t="s">
        <v>729</v>
      </c>
      <c r="AI58" s="68"/>
      <c r="AJ58" s="68" t="s">
        <v>96</v>
      </c>
      <c r="AK58" s="68"/>
      <c r="AL58" s="68"/>
      <c r="AM58" s="68" t="s">
        <v>98</v>
      </c>
      <c r="AN58" s="68" t="s">
        <v>141</v>
      </c>
      <c r="AO58" s="68" t="s">
        <v>730</v>
      </c>
      <c r="AP58" s="68" t="s">
        <v>100</v>
      </c>
      <c r="AQ58" s="68" t="s">
        <v>101</v>
      </c>
      <c r="AR58" s="68" t="s">
        <v>168</v>
      </c>
      <c r="AS58" s="69" t="s">
        <v>676</v>
      </c>
      <c r="AT58" s="68" t="s">
        <v>103</v>
      </c>
      <c r="AU58" s="68" t="s">
        <v>103</v>
      </c>
      <c r="AV58" s="68" t="s">
        <v>104</v>
      </c>
      <c r="AW58" s="68" t="s">
        <v>105</v>
      </c>
      <c r="AX58" s="68" t="s">
        <v>179</v>
      </c>
      <c r="AY58" s="68" t="s">
        <v>180</v>
      </c>
      <c r="AZ58" s="68" t="s">
        <v>180</v>
      </c>
      <c r="BA58" s="68" t="s">
        <v>108</v>
      </c>
      <c r="BB58" s="68" t="s">
        <v>721</v>
      </c>
    </row>
    <row r="59" spans="1:54" s="66" customFormat="1" ht="20.100000000000001" customHeight="1">
      <c r="A59" s="67">
        <v>49</v>
      </c>
      <c r="B59" s="68" t="s">
        <v>731</v>
      </c>
      <c r="C59" s="68" t="s">
        <v>732</v>
      </c>
      <c r="D59" s="68" t="s">
        <v>733</v>
      </c>
      <c r="E59" s="68" t="s">
        <v>83</v>
      </c>
      <c r="F59" s="69" t="s">
        <v>734</v>
      </c>
      <c r="G59" s="70" t="str">
        <f>VLOOKUP(B59,'[1]ĐKKCBBĐ K2019'!$B$5:$C$414,2,0)</f>
        <v>HS4797937633341</v>
      </c>
      <c r="H59" s="68" t="str">
        <f t="shared" si="0"/>
        <v>HS</v>
      </c>
      <c r="I59" s="68" t="str">
        <f t="shared" si="1"/>
        <v>4</v>
      </c>
      <c r="J59" s="68" t="str">
        <f t="shared" si="2"/>
        <v>79</v>
      </c>
      <c r="K59" s="70"/>
      <c r="L59" s="68" t="s">
        <v>735</v>
      </c>
      <c r="M59" s="68"/>
      <c r="N59" s="68" t="s">
        <v>681</v>
      </c>
      <c r="O59" s="68"/>
      <c r="P59" s="68"/>
      <c r="Q59" s="68"/>
      <c r="R59" s="68" t="s">
        <v>736</v>
      </c>
      <c r="S59" s="68"/>
      <c r="T59" s="68" t="s">
        <v>737</v>
      </c>
      <c r="U59" s="68" t="s">
        <v>738</v>
      </c>
      <c r="V59" s="68" t="s">
        <v>739</v>
      </c>
      <c r="W59" s="68" t="s">
        <v>740</v>
      </c>
      <c r="X59" s="68" t="s">
        <v>140</v>
      </c>
      <c r="Y59" s="68"/>
      <c r="Z59" s="69"/>
      <c r="AA59" s="68"/>
      <c r="AB59" s="69"/>
      <c r="AC59" s="71">
        <v>79</v>
      </c>
      <c r="AD59" s="72" t="s">
        <v>93</v>
      </c>
      <c r="AE59" s="79">
        <v>784</v>
      </c>
      <c r="AF59" s="80" t="s">
        <v>741</v>
      </c>
      <c r="AG59" s="87">
        <v>27580</v>
      </c>
      <c r="AH59" s="91" t="s">
        <v>742</v>
      </c>
      <c r="AI59" s="68"/>
      <c r="AJ59" s="68" t="s">
        <v>96</v>
      </c>
      <c r="AK59" s="68"/>
      <c r="AL59" s="68"/>
      <c r="AM59" s="68" t="s">
        <v>98</v>
      </c>
      <c r="AN59" s="68" t="s">
        <v>741</v>
      </c>
      <c r="AO59" s="68" t="s">
        <v>743</v>
      </c>
      <c r="AP59" s="68" t="s">
        <v>100</v>
      </c>
      <c r="AQ59" s="68" t="s">
        <v>101</v>
      </c>
      <c r="AR59" s="68" t="s">
        <v>681</v>
      </c>
      <c r="AS59" s="69" t="s">
        <v>676</v>
      </c>
      <c r="AT59" s="68" t="s">
        <v>103</v>
      </c>
      <c r="AU59" s="68" t="s">
        <v>103</v>
      </c>
      <c r="AV59" s="68" t="s">
        <v>104</v>
      </c>
      <c r="AW59" s="68" t="s">
        <v>105</v>
      </c>
      <c r="AX59" s="68" t="s">
        <v>179</v>
      </c>
      <c r="AY59" s="68" t="s">
        <v>689</v>
      </c>
      <c r="AZ59" s="68" t="s">
        <v>689</v>
      </c>
      <c r="BA59" s="68" t="s">
        <v>108</v>
      </c>
      <c r="BB59" s="68" t="s">
        <v>731</v>
      </c>
    </row>
    <row r="60" spans="1:54" s="66" customFormat="1" ht="20.100000000000001" customHeight="1">
      <c r="A60" s="67">
        <v>50</v>
      </c>
      <c r="B60" s="68" t="s">
        <v>744</v>
      </c>
      <c r="C60" s="68" t="s">
        <v>745</v>
      </c>
      <c r="D60" s="68" t="s">
        <v>746</v>
      </c>
      <c r="E60" s="68" t="s">
        <v>309</v>
      </c>
      <c r="F60" s="69" t="s">
        <v>747</v>
      </c>
      <c r="G60" s="70" t="str">
        <f>VLOOKUP(B60,'[1]ĐKKCBBĐ K2019'!$B$5:$C$414,2,0)</f>
        <v>HS4797935362287</v>
      </c>
      <c r="H60" s="68" t="str">
        <f t="shared" si="0"/>
        <v>HS</v>
      </c>
      <c r="I60" s="68" t="str">
        <f t="shared" si="1"/>
        <v>4</v>
      </c>
      <c r="J60" s="68" t="str">
        <f t="shared" si="2"/>
        <v>79</v>
      </c>
      <c r="K60" s="70"/>
      <c r="L60" s="68" t="s">
        <v>748</v>
      </c>
      <c r="M60" s="68"/>
      <c r="N60" s="68" t="s">
        <v>749</v>
      </c>
      <c r="O60" s="68"/>
      <c r="P60" s="68"/>
      <c r="Q60" s="68"/>
      <c r="R60" s="68" t="s">
        <v>750</v>
      </c>
      <c r="S60" s="68"/>
      <c r="T60" s="68" t="s">
        <v>751</v>
      </c>
      <c r="U60" s="68" t="s">
        <v>752</v>
      </c>
      <c r="V60" s="68" t="s">
        <v>739</v>
      </c>
      <c r="W60" s="68" t="s">
        <v>753</v>
      </c>
      <c r="X60" s="68" t="s">
        <v>140</v>
      </c>
      <c r="Y60" s="68"/>
      <c r="Z60" s="69"/>
      <c r="AA60" s="68"/>
      <c r="AB60" s="69"/>
      <c r="AC60" s="71">
        <v>79</v>
      </c>
      <c r="AD60" s="72" t="s">
        <v>93</v>
      </c>
      <c r="AE60" s="79">
        <v>784</v>
      </c>
      <c r="AF60" s="80" t="s">
        <v>741</v>
      </c>
      <c r="AG60" s="87">
        <v>27580</v>
      </c>
      <c r="AH60" s="91" t="s">
        <v>742</v>
      </c>
      <c r="AI60" s="68"/>
      <c r="AJ60" s="68" t="s">
        <v>96</v>
      </c>
      <c r="AK60" s="68"/>
      <c r="AL60" s="68"/>
      <c r="AM60" s="68" t="s">
        <v>98</v>
      </c>
      <c r="AN60" s="68" t="s">
        <v>741</v>
      </c>
      <c r="AO60" s="68" t="s">
        <v>754</v>
      </c>
      <c r="AP60" s="68" t="s">
        <v>100</v>
      </c>
      <c r="AQ60" s="68" t="s">
        <v>101</v>
      </c>
      <c r="AR60" s="68" t="s">
        <v>749</v>
      </c>
      <c r="AS60" s="69" t="s">
        <v>676</v>
      </c>
      <c r="AT60" s="68" t="s">
        <v>103</v>
      </c>
      <c r="AU60" s="68" t="s">
        <v>103</v>
      </c>
      <c r="AV60" s="68" t="s">
        <v>104</v>
      </c>
      <c r="AW60" s="68" t="s">
        <v>105</v>
      </c>
      <c r="AX60" s="68" t="s">
        <v>316</v>
      </c>
      <c r="AY60" s="68" t="s">
        <v>755</v>
      </c>
      <c r="AZ60" s="68" t="s">
        <v>755</v>
      </c>
      <c r="BA60" s="68" t="s">
        <v>108</v>
      </c>
      <c r="BB60" s="68" t="s">
        <v>744</v>
      </c>
    </row>
    <row r="61" spans="1:54" s="66" customFormat="1" ht="20.100000000000001" customHeight="1">
      <c r="A61" s="67">
        <v>51</v>
      </c>
      <c r="B61" s="68" t="s">
        <v>756</v>
      </c>
      <c r="C61" s="68" t="s">
        <v>757</v>
      </c>
      <c r="D61" s="68" t="s">
        <v>468</v>
      </c>
      <c r="E61" s="68" t="s">
        <v>83</v>
      </c>
      <c r="F61" s="69" t="s">
        <v>758</v>
      </c>
      <c r="G61" s="70" t="str">
        <f>VLOOKUP(B61,'[1]ĐKKCBBĐ K2019'!$B$5:$C$414,2,0)</f>
        <v>HS4797939201157</v>
      </c>
      <c r="H61" s="68" t="str">
        <f t="shared" si="0"/>
        <v>HS</v>
      </c>
      <c r="I61" s="68" t="str">
        <f t="shared" si="1"/>
        <v>4</v>
      </c>
      <c r="J61" s="68" t="str">
        <f t="shared" si="2"/>
        <v>79</v>
      </c>
      <c r="K61" s="70"/>
      <c r="L61" s="68" t="s">
        <v>759</v>
      </c>
      <c r="M61" s="68"/>
      <c r="N61" s="68" t="s">
        <v>114</v>
      </c>
      <c r="O61" s="68"/>
      <c r="P61" s="68"/>
      <c r="Q61" s="68"/>
      <c r="R61" s="68" t="s">
        <v>760</v>
      </c>
      <c r="S61" s="68" t="s">
        <v>761</v>
      </c>
      <c r="T61" s="68" t="s">
        <v>762</v>
      </c>
      <c r="U61" s="68" t="s">
        <v>763</v>
      </c>
      <c r="V61" s="68" t="s">
        <v>764</v>
      </c>
      <c r="W61" s="68" t="s">
        <v>765</v>
      </c>
      <c r="X61" s="68" t="s">
        <v>674</v>
      </c>
      <c r="Y61" s="68"/>
      <c r="Z61" s="69"/>
      <c r="AA61" s="68"/>
      <c r="AB61" s="69"/>
      <c r="AC61" s="71">
        <v>79</v>
      </c>
      <c r="AD61" s="72" t="s">
        <v>93</v>
      </c>
      <c r="AE61" s="79">
        <v>783</v>
      </c>
      <c r="AF61" s="80" t="s">
        <v>141</v>
      </c>
      <c r="AG61" s="87">
        <v>27553</v>
      </c>
      <c r="AH61" s="91" t="s">
        <v>766</v>
      </c>
      <c r="AI61" s="68"/>
      <c r="AJ61" s="68" t="s">
        <v>96</v>
      </c>
      <c r="AK61" s="68"/>
      <c r="AL61" s="68"/>
      <c r="AM61" s="68" t="s">
        <v>98</v>
      </c>
      <c r="AN61" s="68" t="s">
        <v>141</v>
      </c>
      <c r="AO61" s="68" t="s">
        <v>767</v>
      </c>
      <c r="AP61" s="68" t="s">
        <v>100</v>
      </c>
      <c r="AQ61" s="68" t="s">
        <v>101</v>
      </c>
      <c r="AR61" s="68" t="s">
        <v>114</v>
      </c>
      <c r="AS61" s="69" t="s">
        <v>768</v>
      </c>
      <c r="AT61" s="68" t="s">
        <v>103</v>
      </c>
      <c r="AU61" s="68" t="s">
        <v>103</v>
      </c>
      <c r="AV61" s="68" t="s">
        <v>125</v>
      </c>
      <c r="AW61" s="68" t="s">
        <v>126</v>
      </c>
      <c r="AX61" s="68" t="s">
        <v>127</v>
      </c>
      <c r="AY61" s="68" t="s">
        <v>128</v>
      </c>
      <c r="AZ61" s="68" t="s">
        <v>128</v>
      </c>
      <c r="BA61" s="68" t="s">
        <v>108</v>
      </c>
      <c r="BB61" s="68" t="s">
        <v>756</v>
      </c>
    </row>
    <row r="62" spans="1:54" s="66" customFormat="1" ht="20.100000000000001" customHeight="1">
      <c r="A62" s="67">
        <v>52</v>
      </c>
      <c r="B62" s="68" t="s">
        <v>769</v>
      </c>
      <c r="C62" s="68" t="s">
        <v>770</v>
      </c>
      <c r="D62" s="68" t="s">
        <v>771</v>
      </c>
      <c r="E62" s="68" t="s">
        <v>309</v>
      </c>
      <c r="F62" s="69" t="s">
        <v>772</v>
      </c>
      <c r="G62" s="70" t="str">
        <f>VLOOKUP(B62,'[1]ĐKKCBBĐ K2019'!$B$5:$C$414,2,0)</f>
        <v>HS4797936735319</v>
      </c>
      <c r="H62" s="68" t="str">
        <f t="shared" si="0"/>
        <v>HS</v>
      </c>
      <c r="I62" s="68" t="str">
        <f t="shared" si="1"/>
        <v>4</v>
      </c>
      <c r="J62" s="68" t="str">
        <f t="shared" si="2"/>
        <v>79</v>
      </c>
      <c r="K62" s="70"/>
      <c r="L62" s="68" t="s">
        <v>773</v>
      </c>
      <c r="M62" s="68"/>
      <c r="N62" s="68" t="s">
        <v>774</v>
      </c>
      <c r="O62" s="68"/>
      <c r="P62" s="68"/>
      <c r="Q62" s="68"/>
      <c r="R62" s="68" t="s">
        <v>775</v>
      </c>
      <c r="S62" s="68" t="s">
        <v>776</v>
      </c>
      <c r="T62" s="68" t="s">
        <v>777</v>
      </c>
      <c r="U62" s="68" t="s">
        <v>778</v>
      </c>
      <c r="V62" s="68" t="s">
        <v>535</v>
      </c>
      <c r="W62" s="68" t="s">
        <v>314</v>
      </c>
      <c r="X62" s="68" t="s">
        <v>596</v>
      </c>
      <c r="Y62" s="68"/>
      <c r="Z62" s="69"/>
      <c r="AA62" s="68"/>
      <c r="AB62" s="69"/>
      <c r="AC62" s="71">
        <v>79</v>
      </c>
      <c r="AD62" s="72" t="s">
        <v>93</v>
      </c>
      <c r="AE62" s="85">
        <v>764</v>
      </c>
      <c r="AF62" s="86" t="s">
        <v>287</v>
      </c>
      <c r="AG62" s="87">
        <v>26882</v>
      </c>
      <c r="AH62" s="88" t="s">
        <v>536</v>
      </c>
      <c r="AI62" s="68"/>
      <c r="AJ62" s="68" t="s">
        <v>121</v>
      </c>
      <c r="AK62" s="68"/>
      <c r="AL62" s="68"/>
      <c r="AM62" s="68" t="s">
        <v>98</v>
      </c>
      <c r="AN62" s="68" t="s">
        <v>287</v>
      </c>
      <c r="AO62" s="68" t="s">
        <v>779</v>
      </c>
      <c r="AP62" s="68" t="s">
        <v>100</v>
      </c>
      <c r="AQ62" s="68" t="s">
        <v>101</v>
      </c>
      <c r="AR62" s="68" t="s">
        <v>774</v>
      </c>
      <c r="AS62" s="69" t="s">
        <v>768</v>
      </c>
      <c r="AT62" s="68" t="s">
        <v>103</v>
      </c>
      <c r="AU62" s="68" t="s">
        <v>103</v>
      </c>
      <c r="AV62" s="68" t="s">
        <v>125</v>
      </c>
      <c r="AW62" s="68" t="s">
        <v>126</v>
      </c>
      <c r="AX62" s="68" t="s">
        <v>162</v>
      </c>
      <c r="AY62" s="68" t="s">
        <v>780</v>
      </c>
      <c r="AZ62" s="68" t="s">
        <v>780</v>
      </c>
      <c r="BA62" s="68" t="s">
        <v>108</v>
      </c>
      <c r="BB62" s="68" t="s">
        <v>769</v>
      </c>
    </row>
    <row r="63" spans="1:54" s="66" customFormat="1" ht="20.100000000000001" customHeight="1">
      <c r="A63" s="67">
        <v>53</v>
      </c>
      <c r="B63" s="68" t="s">
        <v>781</v>
      </c>
      <c r="C63" s="68" t="s">
        <v>782</v>
      </c>
      <c r="D63" s="68" t="s">
        <v>783</v>
      </c>
      <c r="E63" s="68" t="s">
        <v>309</v>
      </c>
      <c r="F63" s="69" t="s">
        <v>784</v>
      </c>
      <c r="G63" s="70" t="str">
        <f>VLOOKUP(B63,'[1]ĐKKCBBĐ K2019'!$B$5:$C$414,2,0)</f>
        <v>HS4797930068545</v>
      </c>
      <c r="H63" s="68" t="str">
        <f t="shared" si="0"/>
        <v>HS</v>
      </c>
      <c r="I63" s="68" t="str">
        <f t="shared" si="1"/>
        <v>4</v>
      </c>
      <c r="J63" s="68" t="str">
        <f t="shared" si="2"/>
        <v>79</v>
      </c>
      <c r="K63" s="70"/>
      <c r="L63" s="68" t="s">
        <v>785</v>
      </c>
      <c r="M63" s="68"/>
      <c r="N63" s="68" t="s">
        <v>297</v>
      </c>
      <c r="O63" s="68"/>
      <c r="P63" s="68"/>
      <c r="Q63" s="68"/>
      <c r="R63" s="68" t="s">
        <v>786</v>
      </c>
      <c r="S63" s="68" t="s">
        <v>786</v>
      </c>
      <c r="T63" s="68" t="s">
        <v>787</v>
      </c>
      <c r="U63" s="68" t="s">
        <v>788</v>
      </c>
      <c r="V63" s="68" t="s">
        <v>270</v>
      </c>
      <c r="W63" s="68" t="s">
        <v>314</v>
      </c>
      <c r="X63" s="68" t="s">
        <v>596</v>
      </c>
      <c r="Y63" s="68"/>
      <c r="Z63" s="69"/>
      <c r="AA63" s="68"/>
      <c r="AB63" s="69" t="s">
        <v>789</v>
      </c>
      <c r="AC63" s="71">
        <v>79</v>
      </c>
      <c r="AD63" s="72" t="s">
        <v>93</v>
      </c>
      <c r="AE63" s="85">
        <v>764</v>
      </c>
      <c r="AF63" s="86" t="s">
        <v>287</v>
      </c>
      <c r="AG63" s="87">
        <v>26881</v>
      </c>
      <c r="AH63" s="88" t="s">
        <v>274</v>
      </c>
      <c r="AI63" s="68"/>
      <c r="AJ63" s="68" t="s">
        <v>121</v>
      </c>
      <c r="AK63" s="68"/>
      <c r="AL63" s="68"/>
      <c r="AM63" s="68" t="s">
        <v>98</v>
      </c>
      <c r="AN63" s="68" t="s">
        <v>287</v>
      </c>
      <c r="AO63" s="68" t="s">
        <v>790</v>
      </c>
      <c r="AP63" s="68" t="s">
        <v>100</v>
      </c>
      <c r="AQ63" s="68" t="s">
        <v>101</v>
      </c>
      <c r="AR63" s="68" t="s">
        <v>297</v>
      </c>
      <c r="AS63" s="69" t="s">
        <v>768</v>
      </c>
      <c r="AT63" s="68" t="s">
        <v>103</v>
      </c>
      <c r="AU63" s="68" t="s">
        <v>103</v>
      </c>
      <c r="AV63" s="68" t="s">
        <v>125</v>
      </c>
      <c r="AW63" s="68" t="s">
        <v>126</v>
      </c>
      <c r="AX63" s="68" t="s">
        <v>290</v>
      </c>
      <c r="AY63" s="68" t="s">
        <v>306</v>
      </c>
      <c r="AZ63" s="68" t="s">
        <v>306</v>
      </c>
      <c r="BA63" s="68" t="s">
        <v>108</v>
      </c>
      <c r="BB63" s="68" t="s">
        <v>781</v>
      </c>
    </row>
    <row r="64" spans="1:54" s="66" customFormat="1" ht="20.100000000000001" customHeight="1">
      <c r="A64" s="67">
        <v>54</v>
      </c>
      <c r="B64" s="68" t="s">
        <v>791</v>
      </c>
      <c r="C64" s="68" t="s">
        <v>792</v>
      </c>
      <c r="D64" s="68" t="s">
        <v>793</v>
      </c>
      <c r="E64" s="68" t="s">
        <v>83</v>
      </c>
      <c r="F64" s="69" t="s">
        <v>794</v>
      </c>
      <c r="G64" s="70"/>
      <c r="H64" s="68"/>
      <c r="I64" s="68" t="str">
        <f t="shared" si="1"/>
        <v/>
      </c>
      <c r="J64" s="68" t="str">
        <f t="shared" si="2"/>
        <v/>
      </c>
      <c r="K64" s="70" t="str">
        <f t="shared" si="3"/>
        <v>7937811836</v>
      </c>
      <c r="L64" s="68">
        <v>7937811836</v>
      </c>
      <c r="M64" s="68"/>
      <c r="N64" s="68" t="s">
        <v>795</v>
      </c>
      <c r="O64" s="68"/>
      <c r="P64" s="68"/>
      <c r="Q64" s="68"/>
      <c r="R64" s="68" t="s">
        <v>796</v>
      </c>
      <c r="S64" s="68" t="s">
        <v>796</v>
      </c>
      <c r="T64" s="68" t="s">
        <v>797</v>
      </c>
      <c r="U64" s="68" t="s">
        <v>798</v>
      </c>
      <c r="V64" s="68" t="s">
        <v>799</v>
      </c>
      <c r="W64" s="68" t="s">
        <v>800</v>
      </c>
      <c r="X64" s="68" t="s">
        <v>91</v>
      </c>
      <c r="Y64" s="68"/>
      <c r="Z64" s="69"/>
      <c r="AA64" s="68"/>
      <c r="AB64" s="69"/>
      <c r="AC64" s="71">
        <v>79</v>
      </c>
      <c r="AD64" s="72" t="s">
        <v>93</v>
      </c>
      <c r="AE64" s="85">
        <v>766</v>
      </c>
      <c r="AF64" s="86" t="s">
        <v>355</v>
      </c>
      <c r="AG64" s="87">
        <v>27007</v>
      </c>
      <c r="AH64" s="88" t="s">
        <v>356</v>
      </c>
      <c r="AI64" s="68"/>
      <c r="AJ64" s="68" t="s">
        <v>121</v>
      </c>
      <c r="AK64" s="68"/>
      <c r="AL64" s="68"/>
      <c r="AM64" s="68" t="s">
        <v>98</v>
      </c>
      <c r="AN64" s="68" t="s">
        <v>355</v>
      </c>
      <c r="AO64" s="68" t="s">
        <v>801</v>
      </c>
      <c r="AP64" s="68" t="s">
        <v>100</v>
      </c>
      <c r="AQ64" s="68" t="s">
        <v>101</v>
      </c>
      <c r="AR64" s="68" t="s">
        <v>795</v>
      </c>
      <c r="AS64" s="69" t="s">
        <v>768</v>
      </c>
      <c r="AT64" s="68" t="s">
        <v>103</v>
      </c>
      <c r="AU64" s="68" t="s">
        <v>103</v>
      </c>
      <c r="AV64" s="68" t="s">
        <v>125</v>
      </c>
      <c r="AW64" s="68" t="s">
        <v>126</v>
      </c>
      <c r="AX64" s="68" t="s">
        <v>127</v>
      </c>
      <c r="AY64" s="68" t="s">
        <v>802</v>
      </c>
      <c r="AZ64" s="68" t="s">
        <v>802</v>
      </c>
      <c r="BA64" s="68" t="s">
        <v>108</v>
      </c>
      <c r="BB64" s="68" t="s">
        <v>791</v>
      </c>
    </row>
    <row r="65" spans="1:54" s="66" customFormat="1" ht="20.100000000000001" customHeight="1">
      <c r="A65" s="67">
        <v>55</v>
      </c>
      <c r="B65" s="68" t="s">
        <v>803</v>
      </c>
      <c r="C65" s="68" t="s">
        <v>804</v>
      </c>
      <c r="D65" s="68" t="s">
        <v>805</v>
      </c>
      <c r="E65" s="68" t="s">
        <v>83</v>
      </c>
      <c r="F65" s="69" t="s">
        <v>806</v>
      </c>
      <c r="G65" s="70" t="str">
        <f>VLOOKUP(B65,'[1]ĐKKCBBĐ K2019'!$B$5:$C$414,2,0)</f>
        <v>HS4797932642826</v>
      </c>
      <c r="H65" s="68" t="str">
        <f t="shared" si="0"/>
        <v>HS</v>
      </c>
      <c r="I65" s="68" t="str">
        <f t="shared" si="1"/>
        <v>4</v>
      </c>
      <c r="J65" s="68" t="str">
        <f t="shared" si="2"/>
        <v>79</v>
      </c>
      <c r="K65" s="70"/>
      <c r="L65" s="68" t="s">
        <v>807</v>
      </c>
      <c r="M65" s="68"/>
      <c r="N65" s="68" t="s">
        <v>557</v>
      </c>
      <c r="O65" s="68"/>
      <c r="P65" s="68"/>
      <c r="Q65" s="68"/>
      <c r="R65" s="68" t="s">
        <v>808</v>
      </c>
      <c r="S65" s="68"/>
      <c r="T65" s="68" t="s">
        <v>809</v>
      </c>
      <c r="U65" s="68" t="s">
        <v>810</v>
      </c>
      <c r="V65" s="68" t="s">
        <v>811</v>
      </c>
      <c r="W65" s="68" t="s">
        <v>523</v>
      </c>
      <c r="X65" s="68" t="s">
        <v>475</v>
      </c>
      <c r="Y65" s="68"/>
      <c r="Z65" s="69"/>
      <c r="AA65" s="68"/>
      <c r="AB65" s="69"/>
      <c r="AC65" s="71">
        <v>79</v>
      </c>
      <c r="AD65" s="72" t="s">
        <v>93</v>
      </c>
      <c r="AE65" s="79">
        <v>772</v>
      </c>
      <c r="AF65" s="80" t="s">
        <v>524</v>
      </c>
      <c r="AG65" s="87">
        <v>27247</v>
      </c>
      <c r="AH65" s="88" t="s">
        <v>812</v>
      </c>
      <c r="AI65" s="68"/>
      <c r="AJ65" s="68" t="s">
        <v>121</v>
      </c>
      <c r="AK65" s="68"/>
      <c r="AL65" s="68"/>
      <c r="AM65" s="68" t="s">
        <v>98</v>
      </c>
      <c r="AN65" s="68" t="s">
        <v>273</v>
      </c>
      <c r="AO65" s="68" t="s">
        <v>813</v>
      </c>
      <c r="AP65" s="68" t="s">
        <v>100</v>
      </c>
      <c r="AQ65" s="68" t="s">
        <v>101</v>
      </c>
      <c r="AR65" s="68" t="s">
        <v>557</v>
      </c>
      <c r="AS65" s="69" t="s">
        <v>768</v>
      </c>
      <c r="AT65" s="68" t="s">
        <v>103</v>
      </c>
      <c r="AU65" s="68" t="s">
        <v>103</v>
      </c>
      <c r="AV65" s="68" t="s">
        <v>125</v>
      </c>
      <c r="AW65" s="68" t="s">
        <v>126</v>
      </c>
      <c r="AX65" s="68" t="s">
        <v>179</v>
      </c>
      <c r="AY65" s="68" t="s">
        <v>563</v>
      </c>
      <c r="AZ65" s="68" t="s">
        <v>563</v>
      </c>
      <c r="BA65" s="68" t="s">
        <v>108</v>
      </c>
      <c r="BB65" s="68" t="s">
        <v>803</v>
      </c>
    </row>
    <row r="66" spans="1:54" s="66" customFormat="1" ht="20.100000000000001" customHeight="1">
      <c r="A66" s="67">
        <v>56</v>
      </c>
      <c r="B66" s="68" t="s">
        <v>814</v>
      </c>
      <c r="C66" s="68" t="s">
        <v>815</v>
      </c>
      <c r="D66" s="68" t="s">
        <v>816</v>
      </c>
      <c r="E66" s="68" t="s">
        <v>83</v>
      </c>
      <c r="F66" s="69" t="s">
        <v>817</v>
      </c>
      <c r="G66" s="70" t="str">
        <f>VLOOKUP(B66,'[1]ĐKKCBBĐ K2019'!$B$5:$C$414,2,0)</f>
        <v>HS4797936735463</v>
      </c>
      <c r="H66" s="68" t="str">
        <f t="shared" si="0"/>
        <v>HS</v>
      </c>
      <c r="I66" s="68" t="str">
        <f t="shared" si="1"/>
        <v>4</v>
      </c>
      <c r="J66" s="68" t="str">
        <f t="shared" si="2"/>
        <v>79</v>
      </c>
      <c r="K66" s="70"/>
      <c r="L66" s="68" t="s">
        <v>818</v>
      </c>
      <c r="M66" s="68"/>
      <c r="N66" s="68" t="s">
        <v>134</v>
      </c>
      <c r="O66" s="68"/>
      <c r="P66" s="68"/>
      <c r="Q66" s="68"/>
      <c r="R66" s="68" t="s">
        <v>819</v>
      </c>
      <c r="S66" s="68" t="s">
        <v>820</v>
      </c>
      <c r="T66" s="68" t="s">
        <v>821</v>
      </c>
      <c r="U66" s="68" t="s">
        <v>822</v>
      </c>
      <c r="V66" s="68" t="s">
        <v>535</v>
      </c>
      <c r="W66" s="68" t="s">
        <v>314</v>
      </c>
      <c r="X66" s="68" t="s">
        <v>674</v>
      </c>
      <c r="Y66" s="68"/>
      <c r="Z66" s="69"/>
      <c r="AA66" s="68"/>
      <c r="AB66" s="69"/>
      <c r="AC66" s="71">
        <v>79</v>
      </c>
      <c r="AD66" s="72" t="s">
        <v>93</v>
      </c>
      <c r="AE66" s="85">
        <v>764</v>
      </c>
      <c r="AF66" s="86" t="s">
        <v>287</v>
      </c>
      <c r="AG66" s="87">
        <v>26882</v>
      </c>
      <c r="AH66" s="88" t="s">
        <v>536</v>
      </c>
      <c r="AI66" s="68"/>
      <c r="AJ66" s="68" t="s">
        <v>121</v>
      </c>
      <c r="AK66" s="68"/>
      <c r="AL66" s="68"/>
      <c r="AM66" s="68" t="s">
        <v>98</v>
      </c>
      <c r="AN66" s="68" t="s">
        <v>287</v>
      </c>
      <c r="AO66" s="68" t="s">
        <v>823</v>
      </c>
      <c r="AP66" s="68" t="s">
        <v>100</v>
      </c>
      <c r="AQ66" s="68" t="s">
        <v>101</v>
      </c>
      <c r="AR66" s="68" t="s">
        <v>134</v>
      </c>
      <c r="AS66" s="69" t="s">
        <v>768</v>
      </c>
      <c r="AT66" s="68" t="s">
        <v>103</v>
      </c>
      <c r="AU66" s="68" t="s">
        <v>103</v>
      </c>
      <c r="AV66" s="68" t="s">
        <v>125</v>
      </c>
      <c r="AW66" s="68" t="s">
        <v>126</v>
      </c>
      <c r="AX66" s="68" t="s">
        <v>106</v>
      </c>
      <c r="AY66" s="68" t="s">
        <v>107</v>
      </c>
      <c r="AZ66" s="68" t="s">
        <v>107</v>
      </c>
      <c r="BA66" s="68" t="s">
        <v>108</v>
      </c>
      <c r="BB66" s="68" t="s">
        <v>814</v>
      </c>
    </row>
    <row r="67" spans="1:54" s="66" customFormat="1" ht="20.100000000000001" customHeight="1">
      <c r="A67" s="67">
        <v>57</v>
      </c>
      <c r="B67" s="68" t="s">
        <v>824</v>
      </c>
      <c r="C67" s="68" t="s">
        <v>825</v>
      </c>
      <c r="D67" s="68" t="s">
        <v>826</v>
      </c>
      <c r="E67" s="68" t="s">
        <v>83</v>
      </c>
      <c r="F67" s="69" t="s">
        <v>827</v>
      </c>
      <c r="G67" s="70" t="str">
        <f>VLOOKUP(B67,'[1]ĐKKCBBĐ K2019'!$B$5:$C$414,2,0)</f>
        <v>HS4797937812125</v>
      </c>
      <c r="H67" s="68" t="str">
        <f t="shared" si="0"/>
        <v>HS</v>
      </c>
      <c r="I67" s="68" t="str">
        <f t="shared" si="1"/>
        <v>4</v>
      </c>
      <c r="J67" s="68" t="str">
        <f t="shared" si="2"/>
        <v>79</v>
      </c>
      <c r="K67" s="70"/>
      <c r="L67" s="68" t="s">
        <v>828</v>
      </c>
      <c r="M67" s="68"/>
      <c r="N67" s="68" t="s">
        <v>433</v>
      </c>
      <c r="O67" s="68"/>
      <c r="P67" s="68"/>
      <c r="Q67" s="68"/>
      <c r="R67" s="68" t="s">
        <v>829</v>
      </c>
      <c r="S67" s="68" t="s">
        <v>829</v>
      </c>
      <c r="T67" s="68" t="s">
        <v>830</v>
      </c>
      <c r="U67" s="68" t="s">
        <v>831</v>
      </c>
      <c r="V67" s="68" t="s">
        <v>832</v>
      </c>
      <c r="W67" s="68" t="s">
        <v>354</v>
      </c>
      <c r="X67" s="68" t="s">
        <v>367</v>
      </c>
      <c r="Y67" s="68"/>
      <c r="Z67" s="69"/>
      <c r="AA67" s="68"/>
      <c r="AB67" s="69"/>
      <c r="AC67" s="71">
        <v>79</v>
      </c>
      <c r="AD67" s="72" t="s">
        <v>93</v>
      </c>
      <c r="AE67" s="85">
        <v>766</v>
      </c>
      <c r="AF67" s="86" t="s">
        <v>355</v>
      </c>
      <c r="AG67" s="87">
        <v>27004</v>
      </c>
      <c r="AH67" s="88" t="s">
        <v>536</v>
      </c>
      <c r="AI67" s="68"/>
      <c r="AJ67" s="68" t="s">
        <v>121</v>
      </c>
      <c r="AK67" s="68"/>
      <c r="AL67" s="68"/>
      <c r="AM67" s="68" t="s">
        <v>98</v>
      </c>
      <c r="AN67" s="68" t="s">
        <v>355</v>
      </c>
      <c r="AO67" s="68" t="s">
        <v>833</v>
      </c>
      <c r="AP67" s="68" t="s">
        <v>100</v>
      </c>
      <c r="AQ67" s="68" t="s">
        <v>101</v>
      </c>
      <c r="AR67" s="68" t="s">
        <v>433</v>
      </c>
      <c r="AS67" s="69" t="s">
        <v>768</v>
      </c>
      <c r="AT67" s="68" t="s">
        <v>103</v>
      </c>
      <c r="AU67" s="68" t="s">
        <v>103</v>
      </c>
      <c r="AV67" s="68" t="s">
        <v>125</v>
      </c>
      <c r="AW67" s="68" t="s">
        <v>126</v>
      </c>
      <c r="AX67" s="68" t="s">
        <v>443</v>
      </c>
      <c r="AY67" s="68" t="s">
        <v>444</v>
      </c>
      <c r="AZ67" s="68" t="s">
        <v>444</v>
      </c>
      <c r="BA67" s="68" t="s">
        <v>108</v>
      </c>
      <c r="BB67" s="68" t="s">
        <v>824</v>
      </c>
    </row>
    <row r="68" spans="1:54" s="66" customFormat="1" ht="20.100000000000001" customHeight="1">
      <c r="A68" s="67">
        <v>58</v>
      </c>
      <c r="B68" s="68" t="s">
        <v>834</v>
      </c>
      <c r="C68" s="68" t="s">
        <v>835</v>
      </c>
      <c r="D68" s="68" t="s">
        <v>183</v>
      </c>
      <c r="E68" s="68" t="s">
        <v>83</v>
      </c>
      <c r="F68" s="69" t="s">
        <v>836</v>
      </c>
      <c r="G68" s="70"/>
      <c r="H68" s="68"/>
      <c r="I68" s="68" t="str">
        <f t="shared" si="1"/>
        <v/>
      </c>
      <c r="J68" s="68" t="str">
        <f t="shared" si="2"/>
        <v/>
      </c>
      <c r="K68" s="70" t="str">
        <f t="shared" si="3"/>
        <v>7221639694</v>
      </c>
      <c r="L68" s="68" t="s">
        <v>837</v>
      </c>
      <c r="M68" s="68"/>
      <c r="N68" s="68" t="s">
        <v>838</v>
      </c>
      <c r="O68" s="68"/>
      <c r="P68" s="68"/>
      <c r="Q68" s="68"/>
      <c r="R68" s="68" t="s">
        <v>839</v>
      </c>
      <c r="S68" s="68" t="s">
        <v>839</v>
      </c>
      <c r="T68" s="68" t="s">
        <v>840</v>
      </c>
      <c r="U68" s="68"/>
      <c r="V68" s="68" t="s">
        <v>841</v>
      </c>
      <c r="W68" s="68" t="s">
        <v>842</v>
      </c>
      <c r="X68" s="68" t="s">
        <v>843</v>
      </c>
      <c r="Y68" s="68"/>
      <c r="Z68" s="69"/>
      <c r="AA68" s="68"/>
      <c r="AB68" s="69"/>
      <c r="AC68" s="77"/>
      <c r="AD68" s="78"/>
      <c r="AE68" s="78"/>
      <c r="AF68" s="78"/>
      <c r="AG68" s="78"/>
      <c r="AH68" s="78"/>
      <c r="AI68" s="68"/>
      <c r="AJ68" s="68" t="s">
        <v>96</v>
      </c>
      <c r="AK68" s="68"/>
      <c r="AL68" s="68"/>
      <c r="AM68" s="68" t="s">
        <v>382</v>
      </c>
      <c r="AN68" s="68" t="s">
        <v>844</v>
      </c>
      <c r="AO68" s="68" t="s">
        <v>845</v>
      </c>
      <c r="AP68" s="68" t="s">
        <v>100</v>
      </c>
      <c r="AQ68" s="68" t="s">
        <v>101</v>
      </c>
      <c r="AR68" s="68" t="s">
        <v>838</v>
      </c>
      <c r="AS68" s="69" t="s">
        <v>768</v>
      </c>
      <c r="AT68" s="68" t="s">
        <v>103</v>
      </c>
      <c r="AU68" s="68" t="s">
        <v>103</v>
      </c>
      <c r="AV68" s="68" t="s">
        <v>125</v>
      </c>
      <c r="AW68" s="68" t="s">
        <v>126</v>
      </c>
      <c r="AX68" s="68" t="s">
        <v>613</v>
      </c>
      <c r="AY68" s="68" t="s">
        <v>846</v>
      </c>
      <c r="AZ68" s="68" t="s">
        <v>846</v>
      </c>
      <c r="BA68" s="68" t="s">
        <v>108</v>
      </c>
      <c r="BB68" s="68" t="s">
        <v>834</v>
      </c>
    </row>
    <row r="69" spans="1:54" s="66" customFormat="1" ht="20.100000000000001" customHeight="1">
      <c r="A69" s="67">
        <v>59</v>
      </c>
      <c r="B69" s="68" t="s">
        <v>847</v>
      </c>
      <c r="C69" s="68" t="s">
        <v>848</v>
      </c>
      <c r="D69" s="68" t="s">
        <v>849</v>
      </c>
      <c r="E69" s="68" t="s">
        <v>83</v>
      </c>
      <c r="F69" s="69" t="s">
        <v>850</v>
      </c>
      <c r="G69" s="70"/>
      <c r="H69" s="68"/>
      <c r="I69" s="68" t="str">
        <f t="shared" si="1"/>
        <v/>
      </c>
      <c r="J69" s="68" t="str">
        <f t="shared" si="2"/>
        <v/>
      </c>
      <c r="K69" s="70" t="str">
        <f t="shared" si="3"/>
        <v>6020011673</v>
      </c>
      <c r="L69" s="68">
        <v>6020011673</v>
      </c>
      <c r="M69" s="68"/>
      <c r="N69" s="68" t="s">
        <v>85</v>
      </c>
      <c r="O69" s="68"/>
      <c r="P69" s="68"/>
      <c r="Q69" s="68"/>
      <c r="R69" s="68" t="s">
        <v>851</v>
      </c>
      <c r="S69" s="68" t="s">
        <v>852</v>
      </c>
      <c r="T69" s="68" t="s">
        <v>851</v>
      </c>
      <c r="U69" s="68" t="s">
        <v>853</v>
      </c>
      <c r="V69" s="68" t="s">
        <v>854</v>
      </c>
      <c r="W69" s="68" t="s">
        <v>855</v>
      </c>
      <c r="X69" s="68" t="s">
        <v>856</v>
      </c>
      <c r="Y69" s="68"/>
      <c r="Z69" s="69"/>
      <c r="AA69" s="68"/>
      <c r="AB69" s="69"/>
      <c r="AC69" s="77"/>
      <c r="AD69" s="78"/>
      <c r="AE69" s="78"/>
      <c r="AF69" s="78"/>
      <c r="AG69" s="78"/>
      <c r="AH69" s="78"/>
      <c r="AI69" s="68"/>
      <c r="AJ69" s="68" t="s">
        <v>96</v>
      </c>
      <c r="AK69" s="68"/>
      <c r="AL69" s="68"/>
      <c r="AM69" s="68" t="s">
        <v>410</v>
      </c>
      <c r="AN69" s="68" t="s">
        <v>857</v>
      </c>
      <c r="AO69" s="68" t="s">
        <v>858</v>
      </c>
      <c r="AP69" s="68" t="s">
        <v>100</v>
      </c>
      <c r="AQ69" s="68" t="s">
        <v>101</v>
      </c>
      <c r="AR69" s="68" t="s">
        <v>85</v>
      </c>
      <c r="AS69" s="69" t="s">
        <v>768</v>
      </c>
      <c r="AT69" s="68" t="s">
        <v>103</v>
      </c>
      <c r="AU69" s="68" t="s">
        <v>103</v>
      </c>
      <c r="AV69" s="68" t="s">
        <v>104</v>
      </c>
      <c r="AW69" s="68" t="s">
        <v>105</v>
      </c>
      <c r="AX69" s="68" t="s">
        <v>106</v>
      </c>
      <c r="AY69" s="68" t="s">
        <v>107</v>
      </c>
      <c r="AZ69" s="68" t="s">
        <v>107</v>
      </c>
      <c r="BA69" s="68" t="s">
        <v>108</v>
      </c>
      <c r="BB69" s="68" t="s">
        <v>847</v>
      </c>
    </row>
    <row r="70" spans="1:54" s="66" customFormat="1" ht="20.100000000000001" customHeight="1">
      <c r="A70" s="67">
        <v>60</v>
      </c>
      <c r="B70" s="68" t="s">
        <v>859</v>
      </c>
      <c r="C70" s="68" t="s">
        <v>860</v>
      </c>
      <c r="D70" s="68" t="s">
        <v>82</v>
      </c>
      <c r="E70" s="68" t="s">
        <v>83</v>
      </c>
      <c r="F70" s="69" t="s">
        <v>861</v>
      </c>
      <c r="G70" s="70"/>
      <c r="H70" s="68"/>
      <c r="I70" s="68" t="str">
        <f t="shared" si="1"/>
        <v/>
      </c>
      <c r="J70" s="68" t="str">
        <f t="shared" si="2"/>
        <v/>
      </c>
      <c r="K70" s="70" t="str">
        <f t="shared" si="3"/>
        <v>7936652853</v>
      </c>
      <c r="L70" s="68">
        <v>7936652853</v>
      </c>
      <c r="M70" s="68"/>
      <c r="N70" s="68" t="s">
        <v>774</v>
      </c>
      <c r="O70" s="68"/>
      <c r="P70" s="68"/>
      <c r="Q70" s="68"/>
      <c r="R70" s="68" t="s">
        <v>862</v>
      </c>
      <c r="S70" s="68" t="s">
        <v>862</v>
      </c>
      <c r="T70" s="68" t="s">
        <v>863</v>
      </c>
      <c r="U70" s="68" t="s">
        <v>864</v>
      </c>
      <c r="V70" s="68" t="s">
        <v>353</v>
      </c>
      <c r="W70" s="68" t="s">
        <v>865</v>
      </c>
      <c r="X70" s="68" t="s">
        <v>140</v>
      </c>
      <c r="Y70" s="68"/>
      <c r="Z70" s="69"/>
      <c r="AA70" s="68"/>
      <c r="AB70" s="69"/>
      <c r="AC70" s="71">
        <v>79</v>
      </c>
      <c r="AD70" s="72" t="s">
        <v>93</v>
      </c>
      <c r="AE70" s="85">
        <v>764</v>
      </c>
      <c r="AF70" s="86" t="s">
        <v>287</v>
      </c>
      <c r="AG70" s="87">
        <v>26869</v>
      </c>
      <c r="AH70" s="88" t="s">
        <v>356</v>
      </c>
      <c r="AI70" s="68"/>
      <c r="AJ70" s="68" t="s">
        <v>121</v>
      </c>
      <c r="AK70" s="68"/>
      <c r="AL70" s="68"/>
      <c r="AM70" s="68" t="s">
        <v>98</v>
      </c>
      <c r="AN70" s="68" t="s">
        <v>287</v>
      </c>
      <c r="AO70" s="68" t="s">
        <v>866</v>
      </c>
      <c r="AP70" s="68" t="s">
        <v>100</v>
      </c>
      <c r="AQ70" s="68" t="s">
        <v>101</v>
      </c>
      <c r="AR70" s="68" t="s">
        <v>774</v>
      </c>
      <c r="AS70" s="69" t="s">
        <v>768</v>
      </c>
      <c r="AT70" s="68" t="s">
        <v>103</v>
      </c>
      <c r="AU70" s="68" t="s">
        <v>103</v>
      </c>
      <c r="AV70" s="68" t="s">
        <v>125</v>
      </c>
      <c r="AW70" s="68" t="s">
        <v>126</v>
      </c>
      <c r="AX70" s="68" t="s">
        <v>162</v>
      </c>
      <c r="AY70" s="68" t="s">
        <v>780</v>
      </c>
      <c r="AZ70" s="68" t="s">
        <v>780</v>
      </c>
      <c r="BA70" s="68" t="s">
        <v>108</v>
      </c>
      <c r="BB70" s="68" t="s">
        <v>859</v>
      </c>
    </row>
    <row r="71" spans="1:54" s="66" customFormat="1" ht="20.100000000000001" customHeight="1">
      <c r="A71" s="67">
        <v>61</v>
      </c>
      <c r="B71" s="68" t="s">
        <v>867</v>
      </c>
      <c r="C71" s="68" t="s">
        <v>868</v>
      </c>
      <c r="D71" s="68" t="s">
        <v>869</v>
      </c>
      <c r="E71" s="68" t="s">
        <v>83</v>
      </c>
      <c r="F71" s="69" t="s">
        <v>870</v>
      </c>
      <c r="G71" s="70" t="str">
        <f>VLOOKUP(B71,'[1]ĐKKCBBĐ K2019'!$B$5:$C$414,2,0)</f>
        <v>GD4606020438078</v>
      </c>
      <c r="H71" s="68" t="str">
        <f t="shared" si="0"/>
        <v>GD</v>
      </c>
      <c r="I71" s="68" t="str">
        <f t="shared" si="1"/>
        <v>4</v>
      </c>
      <c r="J71" s="68" t="str">
        <f t="shared" si="2"/>
        <v>60</v>
      </c>
      <c r="K71" s="70"/>
      <c r="L71" s="68" t="s">
        <v>871</v>
      </c>
      <c r="M71" s="68"/>
      <c r="N71" s="68" t="s">
        <v>201</v>
      </c>
      <c r="O71" s="68"/>
      <c r="P71" s="68"/>
      <c r="Q71" s="68"/>
      <c r="R71" s="68" t="s">
        <v>872</v>
      </c>
      <c r="S71" s="68" t="s">
        <v>873</v>
      </c>
      <c r="T71" s="68" t="s">
        <v>874</v>
      </c>
      <c r="U71" s="68" t="s">
        <v>875</v>
      </c>
      <c r="V71" s="68" t="s">
        <v>876</v>
      </c>
      <c r="W71" s="68" t="s">
        <v>877</v>
      </c>
      <c r="X71" s="68" t="s">
        <v>856</v>
      </c>
      <c r="Y71" s="68"/>
      <c r="Z71" s="69"/>
      <c r="AA71" s="68"/>
      <c r="AB71" s="69"/>
      <c r="AC71" s="77"/>
      <c r="AD71" s="78"/>
      <c r="AE71" s="78"/>
      <c r="AF71" s="78"/>
      <c r="AG71" s="78"/>
      <c r="AH71" s="78"/>
      <c r="AI71" s="68"/>
      <c r="AJ71" s="68" t="s">
        <v>96</v>
      </c>
      <c r="AK71" s="68"/>
      <c r="AL71" s="68"/>
      <c r="AM71" s="68" t="s">
        <v>410</v>
      </c>
      <c r="AN71" s="68" t="s">
        <v>878</v>
      </c>
      <c r="AO71" s="68" t="s">
        <v>879</v>
      </c>
      <c r="AP71" s="68" t="s">
        <v>100</v>
      </c>
      <c r="AQ71" s="68" t="s">
        <v>101</v>
      </c>
      <c r="AR71" s="68" t="s">
        <v>201</v>
      </c>
      <c r="AS71" s="69" t="s">
        <v>768</v>
      </c>
      <c r="AT71" s="68" t="s">
        <v>103</v>
      </c>
      <c r="AU71" s="68" t="s">
        <v>103</v>
      </c>
      <c r="AV71" s="68" t="s">
        <v>104</v>
      </c>
      <c r="AW71" s="68" t="s">
        <v>105</v>
      </c>
      <c r="AX71" s="68" t="s">
        <v>179</v>
      </c>
      <c r="AY71" s="68" t="s">
        <v>211</v>
      </c>
      <c r="AZ71" s="68" t="s">
        <v>211</v>
      </c>
      <c r="BA71" s="68" t="s">
        <v>108</v>
      </c>
      <c r="BB71" s="68" t="s">
        <v>867</v>
      </c>
    </row>
    <row r="72" spans="1:54" s="66" customFormat="1" ht="20.100000000000001" customHeight="1">
      <c r="A72" s="67">
        <v>62</v>
      </c>
      <c r="B72" s="68" t="s">
        <v>880</v>
      </c>
      <c r="C72" s="68" t="s">
        <v>881</v>
      </c>
      <c r="D72" s="68" t="s">
        <v>146</v>
      </c>
      <c r="E72" s="68" t="s">
        <v>83</v>
      </c>
      <c r="F72" s="69" t="s">
        <v>882</v>
      </c>
      <c r="G72" s="70"/>
      <c r="H72" s="68"/>
      <c r="I72" s="68" t="str">
        <f t="shared" si="1"/>
        <v/>
      </c>
      <c r="J72" s="68" t="str">
        <f t="shared" si="2"/>
        <v/>
      </c>
      <c r="K72" s="70" t="str">
        <f t="shared" si="3"/>
        <v>7021448958</v>
      </c>
      <c r="L72" s="68" t="s">
        <v>883</v>
      </c>
      <c r="M72" s="68"/>
      <c r="N72" s="68" t="s">
        <v>884</v>
      </c>
      <c r="O72" s="68"/>
      <c r="P72" s="68"/>
      <c r="Q72" s="68"/>
      <c r="R72" s="68" t="s">
        <v>885</v>
      </c>
      <c r="S72" s="68" t="s">
        <v>886</v>
      </c>
      <c r="T72" s="68" t="s">
        <v>887</v>
      </c>
      <c r="U72" s="68" t="s">
        <v>888</v>
      </c>
      <c r="V72" s="68" t="s">
        <v>889</v>
      </c>
      <c r="W72" s="68" t="s">
        <v>890</v>
      </c>
      <c r="X72" s="68" t="s">
        <v>891</v>
      </c>
      <c r="Y72" s="68"/>
      <c r="Z72" s="69"/>
      <c r="AA72" s="68"/>
      <c r="AB72" s="69"/>
      <c r="AC72" s="77"/>
      <c r="AD72" s="78"/>
      <c r="AE72" s="78"/>
      <c r="AF72" s="78"/>
      <c r="AG72" s="78"/>
      <c r="AH72" s="78"/>
      <c r="AI72" s="68"/>
      <c r="AJ72" s="68" t="s">
        <v>158</v>
      </c>
      <c r="AK72" s="68"/>
      <c r="AL72" s="68"/>
      <c r="AM72" s="68" t="s">
        <v>892</v>
      </c>
      <c r="AN72" s="68" t="s">
        <v>893</v>
      </c>
      <c r="AO72" s="68" t="s">
        <v>894</v>
      </c>
      <c r="AP72" s="68" t="s">
        <v>100</v>
      </c>
      <c r="AQ72" s="68" t="s">
        <v>101</v>
      </c>
      <c r="AR72" s="68" t="s">
        <v>884</v>
      </c>
      <c r="AS72" s="69" t="s">
        <v>895</v>
      </c>
      <c r="AT72" s="68" t="s">
        <v>103</v>
      </c>
      <c r="AU72" s="68" t="s">
        <v>103</v>
      </c>
      <c r="AV72" s="68" t="s">
        <v>125</v>
      </c>
      <c r="AW72" s="68" t="s">
        <v>126</v>
      </c>
      <c r="AX72" s="68" t="s">
        <v>179</v>
      </c>
      <c r="AY72" s="68" t="s">
        <v>689</v>
      </c>
      <c r="AZ72" s="68" t="s">
        <v>689</v>
      </c>
      <c r="BA72" s="68" t="s">
        <v>108</v>
      </c>
      <c r="BB72" s="68" t="s">
        <v>880</v>
      </c>
    </row>
    <row r="73" spans="1:54" s="66" customFormat="1" ht="20.100000000000001" customHeight="1">
      <c r="A73" s="67">
        <v>63</v>
      </c>
      <c r="B73" s="68" t="s">
        <v>896</v>
      </c>
      <c r="C73" s="68" t="s">
        <v>897</v>
      </c>
      <c r="D73" s="68" t="s">
        <v>898</v>
      </c>
      <c r="E73" s="68" t="s">
        <v>83</v>
      </c>
      <c r="F73" s="69" t="s">
        <v>899</v>
      </c>
      <c r="G73" s="70" t="str">
        <f>VLOOKUP(B73,'[1]ĐKKCBBĐ K2019'!$B$5:$C$414,2,0)</f>
        <v>HS4797937959008</v>
      </c>
      <c r="H73" s="68" t="str">
        <f t="shared" si="0"/>
        <v>HS</v>
      </c>
      <c r="I73" s="68" t="str">
        <f t="shared" si="1"/>
        <v>4</v>
      </c>
      <c r="J73" s="68" t="str">
        <f t="shared" si="2"/>
        <v>79</v>
      </c>
      <c r="K73" s="70"/>
      <c r="L73" s="68" t="s">
        <v>900</v>
      </c>
      <c r="M73" s="68"/>
      <c r="N73" s="68" t="s">
        <v>375</v>
      </c>
      <c r="O73" s="68"/>
      <c r="P73" s="68"/>
      <c r="Q73" s="68"/>
      <c r="R73" s="68" t="s">
        <v>901</v>
      </c>
      <c r="S73" s="68" t="s">
        <v>901</v>
      </c>
      <c r="T73" s="68" t="s">
        <v>902</v>
      </c>
      <c r="U73" s="68" t="s">
        <v>903</v>
      </c>
      <c r="V73" s="68" t="s">
        <v>904</v>
      </c>
      <c r="W73" s="68" t="s">
        <v>905</v>
      </c>
      <c r="X73" s="68" t="s">
        <v>475</v>
      </c>
      <c r="Y73" s="68"/>
      <c r="Z73" s="69"/>
      <c r="AA73" s="68"/>
      <c r="AB73" s="69"/>
      <c r="AC73" s="71">
        <v>79</v>
      </c>
      <c r="AD73" s="72" t="s">
        <v>93</v>
      </c>
      <c r="AE73" s="73">
        <v>771</v>
      </c>
      <c r="AF73" s="74" t="s">
        <v>906</v>
      </c>
      <c r="AG73" s="87">
        <v>27166</v>
      </c>
      <c r="AH73" s="88" t="s">
        <v>907</v>
      </c>
      <c r="AI73" s="68"/>
      <c r="AJ73" s="68" t="s">
        <v>121</v>
      </c>
      <c r="AK73" s="68"/>
      <c r="AL73" s="68"/>
      <c r="AM73" s="68" t="s">
        <v>98</v>
      </c>
      <c r="AN73" s="68" t="s">
        <v>906</v>
      </c>
      <c r="AO73" s="68" t="s">
        <v>908</v>
      </c>
      <c r="AP73" s="68" t="s">
        <v>100</v>
      </c>
      <c r="AQ73" s="68" t="s">
        <v>101</v>
      </c>
      <c r="AR73" s="68" t="s">
        <v>375</v>
      </c>
      <c r="AS73" s="69" t="s">
        <v>895</v>
      </c>
      <c r="AT73" s="68" t="s">
        <v>103</v>
      </c>
      <c r="AU73" s="68" t="s">
        <v>103</v>
      </c>
      <c r="AV73" s="68" t="s">
        <v>125</v>
      </c>
      <c r="AW73" s="68" t="s">
        <v>126</v>
      </c>
      <c r="AX73" s="68" t="s">
        <v>179</v>
      </c>
      <c r="AY73" s="68" t="s">
        <v>180</v>
      </c>
      <c r="AZ73" s="68" t="s">
        <v>180</v>
      </c>
      <c r="BA73" s="68" t="s">
        <v>108</v>
      </c>
      <c r="BB73" s="68" t="s">
        <v>896</v>
      </c>
    </row>
    <row r="74" spans="1:54" s="66" customFormat="1" ht="20.100000000000001" customHeight="1">
      <c r="A74" s="67">
        <v>64</v>
      </c>
      <c r="B74" s="68" t="s">
        <v>909</v>
      </c>
      <c r="C74" s="68" t="s">
        <v>910</v>
      </c>
      <c r="D74" s="68" t="s">
        <v>869</v>
      </c>
      <c r="E74" s="68" t="s">
        <v>83</v>
      </c>
      <c r="F74" s="69" t="s">
        <v>911</v>
      </c>
      <c r="G74" s="70" t="str">
        <f>VLOOKUP(B74,'[1]ĐKKCBBĐ K2019'!$B$5:$C$414,2,0)</f>
        <v>GD4795121590334</v>
      </c>
      <c r="H74" s="68" t="str">
        <f t="shared" si="0"/>
        <v>GD</v>
      </c>
      <c r="I74" s="68" t="str">
        <f t="shared" si="1"/>
        <v>4</v>
      </c>
      <c r="J74" s="68" t="str">
        <f t="shared" si="2"/>
        <v>79</v>
      </c>
      <c r="K74" s="70"/>
      <c r="L74" s="68" t="s">
        <v>912</v>
      </c>
      <c r="M74" s="68"/>
      <c r="N74" s="68" t="s">
        <v>134</v>
      </c>
      <c r="O74" s="68"/>
      <c r="P74" s="68"/>
      <c r="Q74" s="68"/>
      <c r="R74" s="68" t="s">
        <v>913</v>
      </c>
      <c r="S74" s="68" t="s">
        <v>913</v>
      </c>
      <c r="T74" s="68" t="s">
        <v>914</v>
      </c>
      <c r="U74" s="68" t="s">
        <v>915</v>
      </c>
      <c r="V74" s="68"/>
      <c r="W74" s="68" t="s">
        <v>249</v>
      </c>
      <c r="X74" s="68" t="s">
        <v>272</v>
      </c>
      <c r="Y74" s="68"/>
      <c r="Z74" s="69"/>
      <c r="AA74" s="68"/>
      <c r="AB74" s="69"/>
      <c r="AC74" s="71">
        <v>79</v>
      </c>
      <c r="AD74" s="72" t="s">
        <v>93</v>
      </c>
      <c r="AE74" s="97">
        <v>777</v>
      </c>
      <c r="AF74" s="98" t="s">
        <v>249</v>
      </c>
      <c r="AG74" s="78"/>
      <c r="AH74" s="78"/>
      <c r="AI74" s="68"/>
      <c r="AJ74" s="68" t="s">
        <v>121</v>
      </c>
      <c r="AK74" s="68"/>
      <c r="AL74" s="68"/>
      <c r="AM74" s="68" t="s">
        <v>916</v>
      </c>
      <c r="AN74" s="68" t="s">
        <v>917</v>
      </c>
      <c r="AO74" s="68" t="s">
        <v>918</v>
      </c>
      <c r="AP74" s="68" t="s">
        <v>100</v>
      </c>
      <c r="AQ74" s="68" t="s">
        <v>101</v>
      </c>
      <c r="AR74" s="68" t="s">
        <v>134</v>
      </c>
      <c r="AS74" s="69" t="s">
        <v>895</v>
      </c>
      <c r="AT74" s="68" t="s">
        <v>103</v>
      </c>
      <c r="AU74" s="68" t="s">
        <v>103</v>
      </c>
      <c r="AV74" s="68" t="s">
        <v>125</v>
      </c>
      <c r="AW74" s="68" t="s">
        <v>126</v>
      </c>
      <c r="AX74" s="68" t="s">
        <v>106</v>
      </c>
      <c r="AY74" s="68" t="s">
        <v>107</v>
      </c>
      <c r="AZ74" s="68" t="s">
        <v>107</v>
      </c>
      <c r="BA74" s="68" t="s">
        <v>108</v>
      </c>
      <c r="BB74" s="68" t="s">
        <v>909</v>
      </c>
    </row>
    <row r="75" spans="1:54" s="66" customFormat="1" ht="20.100000000000001" customHeight="1">
      <c r="A75" s="67">
        <v>65</v>
      </c>
      <c r="B75" s="68" t="s">
        <v>919</v>
      </c>
      <c r="C75" s="68" t="s">
        <v>920</v>
      </c>
      <c r="D75" s="68" t="s">
        <v>278</v>
      </c>
      <c r="E75" s="68" t="s">
        <v>83</v>
      </c>
      <c r="F75" s="69" t="s">
        <v>921</v>
      </c>
      <c r="G75" s="70"/>
      <c r="H75" s="68"/>
      <c r="I75" s="68" t="str">
        <f t="shared" si="1"/>
        <v/>
      </c>
      <c r="J75" s="68" t="str">
        <f t="shared" si="2"/>
        <v/>
      </c>
      <c r="K75" s="70" t="str">
        <f t="shared" si="3"/>
        <v/>
      </c>
      <c r="L75" s="68"/>
      <c r="M75" s="68"/>
      <c r="N75" s="68" t="s">
        <v>531</v>
      </c>
      <c r="O75" s="68"/>
      <c r="P75" s="68"/>
      <c r="Q75" s="68"/>
      <c r="R75" s="68" t="s">
        <v>922</v>
      </c>
      <c r="S75" s="68"/>
      <c r="T75" s="68" t="s">
        <v>923</v>
      </c>
      <c r="U75" s="68" t="s">
        <v>924</v>
      </c>
      <c r="V75" s="68" t="s">
        <v>925</v>
      </c>
      <c r="W75" s="68" t="s">
        <v>926</v>
      </c>
      <c r="X75" s="68" t="s">
        <v>674</v>
      </c>
      <c r="Y75" s="68"/>
      <c r="Z75" s="69"/>
      <c r="AA75" s="68"/>
      <c r="AB75" s="69"/>
      <c r="AC75" s="71">
        <v>79</v>
      </c>
      <c r="AD75" s="72" t="s">
        <v>93</v>
      </c>
      <c r="AE75" s="73">
        <v>762</v>
      </c>
      <c r="AF75" s="74" t="s">
        <v>927</v>
      </c>
      <c r="AG75" s="87">
        <v>26815</v>
      </c>
      <c r="AH75" s="91" t="s">
        <v>928</v>
      </c>
      <c r="AI75" s="68"/>
      <c r="AJ75" s="68" t="s">
        <v>121</v>
      </c>
      <c r="AK75" s="68"/>
      <c r="AL75" s="68"/>
      <c r="AM75" s="68" t="s">
        <v>98</v>
      </c>
      <c r="AN75" s="68" t="s">
        <v>927</v>
      </c>
      <c r="AO75" s="68" t="s">
        <v>929</v>
      </c>
      <c r="AP75" s="68" t="s">
        <v>100</v>
      </c>
      <c r="AQ75" s="68" t="s">
        <v>101</v>
      </c>
      <c r="AR75" s="68" t="s">
        <v>531</v>
      </c>
      <c r="AS75" s="69" t="s">
        <v>895</v>
      </c>
      <c r="AT75" s="68" t="s">
        <v>103</v>
      </c>
      <c r="AU75" s="68" t="s">
        <v>103</v>
      </c>
      <c r="AV75" s="68" t="s">
        <v>125</v>
      </c>
      <c r="AW75" s="68" t="s">
        <v>126</v>
      </c>
      <c r="AX75" s="68" t="s">
        <v>290</v>
      </c>
      <c r="AY75" s="68" t="s">
        <v>538</v>
      </c>
      <c r="AZ75" s="68" t="s">
        <v>538</v>
      </c>
      <c r="BA75" s="68" t="s">
        <v>108</v>
      </c>
      <c r="BB75" s="68" t="s">
        <v>919</v>
      </c>
    </row>
    <row r="76" spans="1:54" s="66" customFormat="1" ht="20.100000000000001" customHeight="1">
      <c r="A76" s="67">
        <v>66</v>
      </c>
      <c r="B76" s="68" t="s">
        <v>930</v>
      </c>
      <c r="C76" s="68" t="s">
        <v>667</v>
      </c>
      <c r="D76" s="68" t="s">
        <v>931</v>
      </c>
      <c r="E76" s="68" t="s">
        <v>83</v>
      </c>
      <c r="F76" s="69" t="s">
        <v>932</v>
      </c>
      <c r="G76" s="70" t="str">
        <f>VLOOKUP(B76,'[1]ĐKKCBBĐ K2019'!$B$5:$C$414,2,0)</f>
        <v>HS4797937970717</v>
      </c>
      <c r="H76" s="68" t="str">
        <f t="shared" ref="H76:H138" si="4">LEFT(G76,2)</f>
        <v>HS</v>
      </c>
      <c r="I76" s="68" t="str">
        <f t="shared" ref="I76:I139" si="5">MID(G76,3,1)</f>
        <v>4</v>
      </c>
      <c r="J76" s="68" t="str">
        <f t="shared" ref="J76:J139" si="6">MID(G76,4,2)</f>
        <v>79</v>
      </c>
      <c r="K76" s="70"/>
      <c r="L76" s="68" t="s">
        <v>933</v>
      </c>
      <c r="M76" s="68"/>
      <c r="N76" s="68" t="s">
        <v>297</v>
      </c>
      <c r="O76" s="68"/>
      <c r="P76" s="68"/>
      <c r="Q76" s="68"/>
      <c r="R76" s="68" t="s">
        <v>934</v>
      </c>
      <c r="S76" s="68" t="s">
        <v>934</v>
      </c>
      <c r="T76" s="68" t="s">
        <v>935</v>
      </c>
      <c r="U76" s="68" t="s">
        <v>936</v>
      </c>
      <c r="V76" s="68" t="s">
        <v>937</v>
      </c>
      <c r="W76" s="68" t="s">
        <v>938</v>
      </c>
      <c r="X76" s="68" t="s">
        <v>939</v>
      </c>
      <c r="Y76" s="68"/>
      <c r="Z76" s="69"/>
      <c r="AA76" s="68"/>
      <c r="AB76" s="69"/>
      <c r="AC76" s="71">
        <v>79</v>
      </c>
      <c r="AD76" s="72" t="s">
        <v>93</v>
      </c>
      <c r="AE76" s="85">
        <v>764</v>
      </c>
      <c r="AF76" s="86" t="s">
        <v>287</v>
      </c>
      <c r="AG76" s="87">
        <v>26890</v>
      </c>
      <c r="AH76" s="88" t="s">
        <v>441</v>
      </c>
      <c r="AI76" s="68"/>
      <c r="AJ76" s="68" t="s">
        <v>121</v>
      </c>
      <c r="AK76" s="68"/>
      <c r="AL76" s="68"/>
      <c r="AM76" s="68" t="s">
        <v>98</v>
      </c>
      <c r="AN76" s="68" t="s">
        <v>287</v>
      </c>
      <c r="AO76" s="68" t="s">
        <v>940</v>
      </c>
      <c r="AP76" s="68" t="s">
        <v>100</v>
      </c>
      <c r="AQ76" s="68" t="s">
        <v>101</v>
      </c>
      <c r="AR76" s="68" t="s">
        <v>297</v>
      </c>
      <c r="AS76" s="69" t="s">
        <v>895</v>
      </c>
      <c r="AT76" s="68" t="s">
        <v>103</v>
      </c>
      <c r="AU76" s="68" t="s">
        <v>103</v>
      </c>
      <c r="AV76" s="68" t="s">
        <v>125</v>
      </c>
      <c r="AW76" s="68" t="s">
        <v>126</v>
      </c>
      <c r="AX76" s="68" t="s">
        <v>290</v>
      </c>
      <c r="AY76" s="68" t="s">
        <v>306</v>
      </c>
      <c r="AZ76" s="68" t="s">
        <v>306</v>
      </c>
      <c r="BA76" s="68" t="s">
        <v>108</v>
      </c>
      <c r="BB76" s="68" t="s">
        <v>930</v>
      </c>
    </row>
    <row r="77" spans="1:54" s="66" customFormat="1" ht="20.100000000000001" customHeight="1">
      <c r="A77" s="67">
        <v>67</v>
      </c>
      <c r="B77" s="68" t="s">
        <v>941</v>
      </c>
      <c r="C77" s="68" t="s">
        <v>942</v>
      </c>
      <c r="D77" s="68" t="s">
        <v>468</v>
      </c>
      <c r="E77" s="68" t="s">
        <v>83</v>
      </c>
      <c r="F77" s="69" t="s">
        <v>943</v>
      </c>
      <c r="G77" s="70" t="str">
        <f>VLOOKUP(B77,'[1]ĐKKCBBĐ K2019'!$B$5:$C$414,2,0)</f>
        <v>HS4797935628128</v>
      </c>
      <c r="H77" s="68" t="str">
        <f t="shared" si="4"/>
        <v>HS</v>
      </c>
      <c r="I77" s="68" t="str">
        <f t="shared" si="5"/>
        <v>4</v>
      </c>
      <c r="J77" s="68" t="str">
        <f t="shared" si="6"/>
        <v>79</v>
      </c>
      <c r="K77" s="70"/>
      <c r="L77" s="68" t="s">
        <v>944</v>
      </c>
      <c r="M77" s="68"/>
      <c r="N77" s="68" t="s">
        <v>945</v>
      </c>
      <c r="O77" s="68"/>
      <c r="P77" s="68"/>
      <c r="Q77" s="68"/>
      <c r="R77" s="68" t="s">
        <v>946</v>
      </c>
      <c r="S77" s="68" t="s">
        <v>947</v>
      </c>
      <c r="T77" s="68" t="s">
        <v>946</v>
      </c>
      <c r="U77" s="68" t="s">
        <v>948</v>
      </c>
      <c r="V77" s="68" t="s">
        <v>949</v>
      </c>
      <c r="W77" s="68" t="s">
        <v>950</v>
      </c>
      <c r="X77" s="68" t="s">
        <v>951</v>
      </c>
      <c r="Y77" s="68"/>
      <c r="Z77" s="69"/>
      <c r="AA77" s="68"/>
      <c r="AB77" s="69"/>
      <c r="AC77" s="77"/>
      <c r="AD77" s="78"/>
      <c r="AE77" s="78"/>
      <c r="AF77" s="78"/>
      <c r="AG77" s="78"/>
      <c r="AH77" s="78"/>
      <c r="AI77" s="68"/>
      <c r="AJ77" s="68" t="s">
        <v>121</v>
      </c>
      <c r="AK77" s="68"/>
      <c r="AL77" s="68"/>
      <c r="AM77" s="68" t="s">
        <v>952</v>
      </c>
      <c r="AN77" s="68" t="s">
        <v>953</v>
      </c>
      <c r="AO77" s="68" t="s">
        <v>954</v>
      </c>
      <c r="AP77" s="68" t="s">
        <v>100</v>
      </c>
      <c r="AQ77" s="68" t="s">
        <v>101</v>
      </c>
      <c r="AR77" s="68" t="s">
        <v>945</v>
      </c>
      <c r="AS77" s="69" t="s">
        <v>895</v>
      </c>
      <c r="AT77" s="68" t="s">
        <v>103</v>
      </c>
      <c r="AU77" s="68" t="s">
        <v>103</v>
      </c>
      <c r="AV77" s="68" t="s">
        <v>125</v>
      </c>
      <c r="AW77" s="68" t="s">
        <v>126</v>
      </c>
      <c r="AX77" s="68" t="s">
        <v>290</v>
      </c>
      <c r="AY77" s="68" t="s">
        <v>428</v>
      </c>
      <c r="AZ77" s="68" t="s">
        <v>428</v>
      </c>
      <c r="BA77" s="68" t="s">
        <v>108</v>
      </c>
      <c r="BB77" s="68" t="s">
        <v>941</v>
      </c>
    </row>
    <row r="78" spans="1:54" s="66" customFormat="1" ht="20.100000000000001" customHeight="1">
      <c r="A78" s="67">
        <v>68</v>
      </c>
      <c r="B78" s="68" t="s">
        <v>955</v>
      </c>
      <c r="C78" s="68" t="s">
        <v>956</v>
      </c>
      <c r="D78" s="68" t="s">
        <v>83</v>
      </c>
      <c r="E78" s="68" t="s">
        <v>83</v>
      </c>
      <c r="F78" s="69" t="s">
        <v>957</v>
      </c>
      <c r="G78" s="70" t="str">
        <f>VLOOKUP(B78,'[1]ĐKKCBBĐ K2019'!$B$5:$C$414,2,0)</f>
        <v>HS47979 36735522</v>
      </c>
      <c r="H78" s="68" t="str">
        <f t="shared" si="4"/>
        <v>HS</v>
      </c>
      <c r="I78" s="68" t="str">
        <f t="shared" si="5"/>
        <v>4</v>
      </c>
      <c r="J78" s="68" t="str">
        <f t="shared" si="6"/>
        <v>79</v>
      </c>
      <c r="K78" s="70"/>
      <c r="L78" s="68" t="s">
        <v>958</v>
      </c>
      <c r="M78" s="68"/>
      <c r="N78" s="68" t="s">
        <v>375</v>
      </c>
      <c r="O78" s="68"/>
      <c r="P78" s="68"/>
      <c r="Q78" s="68"/>
      <c r="R78" s="68" t="s">
        <v>959</v>
      </c>
      <c r="S78" s="68" t="s">
        <v>960</v>
      </c>
      <c r="T78" s="68" t="s">
        <v>961</v>
      </c>
      <c r="U78" s="68" t="s">
        <v>962</v>
      </c>
      <c r="V78" s="68" t="s">
        <v>963</v>
      </c>
      <c r="W78" s="68" t="s">
        <v>964</v>
      </c>
      <c r="X78" s="68" t="s">
        <v>965</v>
      </c>
      <c r="Y78" s="68"/>
      <c r="Z78" s="69"/>
      <c r="AA78" s="68"/>
      <c r="AB78" s="69"/>
      <c r="AC78" s="71">
        <v>75</v>
      </c>
      <c r="AD78" s="72" t="s">
        <v>157</v>
      </c>
      <c r="AE78" s="78"/>
      <c r="AF78" s="78"/>
      <c r="AG78" s="78"/>
      <c r="AH78" s="78"/>
      <c r="AI78" s="68"/>
      <c r="AJ78" s="68" t="s">
        <v>121</v>
      </c>
      <c r="AK78" s="68"/>
      <c r="AL78" s="68"/>
      <c r="AM78" s="68" t="s">
        <v>98</v>
      </c>
      <c r="AN78" s="68" t="s">
        <v>741</v>
      </c>
      <c r="AO78" s="68" t="s">
        <v>966</v>
      </c>
      <c r="AP78" s="68" t="s">
        <v>100</v>
      </c>
      <c r="AQ78" s="68" t="s">
        <v>101</v>
      </c>
      <c r="AR78" s="68" t="s">
        <v>375</v>
      </c>
      <c r="AS78" s="69" t="s">
        <v>895</v>
      </c>
      <c r="AT78" s="68" t="s">
        <v>103</v>
      </c>
      <c r="AU78" s="68" t="s">
        <v>103</v>
      </c>
      <c r="AV78" s="68" t="s">
        <v>125</v>
      </c>
      <c r="AW78" s="68" t="s">
        <v>126</v>
      </c>
      <c r="AX78" s="68" t="s">
        <v>179</v>
      </c>
      <c r="AY78" s="68" t="s">
        <v>180</v>
      </c>
      <c r="AZ78" s="68" t="s">
        <v>180</v>
      </c>
      <c r="BA78" s="68" t="s">
        <v>108</v>
      </c>
      <c r="BB78" s="68" t="s">
        <v>955</v>
      </c>
    </row>
    <row r="79" spans="1:54" s="66" customFormat="1" ht="20.100000000000001" customHeight="1">
      <c r="A79" s="67">
        <v>69</v>
      </c>
      <c r="B79" s="68" t="s">
        <v>967</v>
      </c>
      <c r="C79" s="68" t="s">
        <v>968</v>
      </c>
      <c r="D79" s="68" t="s">
        <v>969</v>
      </c>
      <c r="E79" s="68" t="s">
        <v>83</v>
      </c>
      <c r="F79" s="69" t="s">
        <v>970</v>
      </c>
      <c r="G79" s="70" t="str">
        <f>VLOOKUP(B79,'[1]ĐKKCBBĐ K2019'!$B$5:$C$414,2,0)</f>
        <v>HS4797931981574</v>
      </c>
      <c r="H79" s="68" t="str">
        <f t="shared" si="4"/>
        <v>HS</v>
      </c>
      <c r="I79" s="68" t="str">
        <f t="shared" si="5"/>
        <v>4</v>
      </c>
      <c r="J79" s="68" t="str">
        <f t="shared" si="6"/>
        <v>79</v>
      </c>
      <c r="K79" s="70"/>
      <c r="L79" s="68" t="s">
        <v>971</v>
      </c>
      <c r="M79" s="68"/>
      <c r="N79" s="68" t="s">
        <v>114</v>
      </c>
      <c r="O79" s="68"/>
      <c r="P79" s="68"/>
      <c r="Q79" s="68"/>
      <c r="R79" s="68" t="s">
        <v>972</v>
      </c>
      <c r="S79" s="68"/>
      <c r="T79" s="68" t="s">
        <v>973</v>
      </c>
      <c r="U79" s="68" t="s">
        <v>974</v>
      </c>
      <c r="V79" s="68" t="s">
        <v>718</v>
      </c>
      <c r="W79" s="68" t="s">
        <v>975</v>
      </c>
      <c r="X79" s="68" t="s">
        <v>674</v>
      </c>
      <c r="Y79" s="68"/>
      <c r="Z79" s="69"/>
      <c r="AA79" s="68"/>
      <c r="AB79" s="69"/>
      <c r="AC79" s="71">
        <v>79</v>
      </c>
      <c r="AD79" s="72" t="s">
        <v>93</v>
      </c>
      <c r="AE79" s="79">
        <v>770</v>
      </c>
      <c r="AF79" s="80" t="s">
        <v>440</v>
      </c>
      <c r="AG79" s="87">
        <v>27151</v>
      </c>
      <c r="AH79" s="88" t="s">
        <v>719</v>
      </c>
      <c r="AI79" s="68"/>
      <c r="AJ79" s="68" t="s">
        <v>121</v>
      </c>
      <c r="AK79" s="68"/>
      <c r="AL79" s="68"/>
      <c r="AM79" s="68" t="s">
        <v>98</v>
      </c>
      <c r="AN79" s="68" t="s">
        <v>501</v>
      </c>
      <c r="AO79" s="68" t="s">
        <v>976</v>
      </c>
      <c r="AP79" s="68" t="s">
        <v>100</v>
      </c>
      <c r="AQ79" s="68" t="s">
        <v>101</v>
      </c>
      <c r="AR79" s="68" t="s">
        <v>114</v>
      </c>
      <c r="AS79" s="69" t="s">
        <v>895</v>
      </c>
      <c r="AT79" s="68" t="s">
        <v>103</v>
      </c>
      <c r="AU79" s="68" t="s">
        <v>103</v>
      </c>
      <c r="AV79" s="68" t="s">
        <v>125</v>
      </c>
      <c r="AW79" s="68" t="s">
        <v>126</v>
      </c>
      <c r="AX79" s="68" t="s">
        <v>127</v>
      </c>
      <c r="AY79" s="68" t="s">
        <v>128</v>
      </c>
      <c r="AZ79" s="68" t="s">
        <v>128</v>
      </c>
      <c r="BA79" s="68" t="s">
        <v>108</v>
      </c>
      <c r="BB79" s="68" t="s">
        <v>967</v>
      </c>
    </row>
    <row r="80" spans="1:54" s="66" customFormat="1" ht="20.100000000000001" customHeight="1">
      <c r="A80" s="67">
        <v>70</v>
      </c>
      <c r="B80" s="68" t="s">
        <v>977</v>
      </c>
      <c r="C80" s="68" t="s">
        <v>978</v>
      </c>
      <c r="D80" s="68" t="s">
        <v>979</v>
      </c>
      <c r="E80" s="68" t="s">
        <v>83</v>
      </c>
      <c r="F80" s="69" t="s">
        <v>980</v>
      </c>
      <c r="G80" s="70" t="str">
        <f>VLOOKUP(B80,'[1]ĐKKCBBĐ K2019'!$B$5:$C$414,2,0)</f>
        <v>HS4797928816197</v>
      </c>
      <c r="H80" s="68" t="str">
        <f t="shared" si="4"/>
        <v>HS</v>
      </c>
      <c r="I80" s="68" t="str">
        <f t="shared" si="5"/>
        <v>4</v>
      </c>
      <c r="J80" s="68" t="str">
        <f t="shared" si="6"/>
        <v>79</v>
      </c>
      <c r="K80" s="70"/>
      <c r="L80" s="68" t="s">
        <v>981</v>
      </c>
      <c r="M80" s="68"/>
      <c r="N80" s="68" t="s">
        <v>134</v>
      </c>
      <c r="O80" s="68"/>
      <c r="P80" s="68"/>
      <c r="Q80" s="68"/>
      <c r="R80" s="68" t="s">
        <v>982</v>
      </c>
      <c r="S80" s="68" t="s">
        <v>982</v>
      </c>
      <c r="T80" s="68" t="s">
        <v>983</v>
      </c>
      <c r="U80" s="68" t="s">
        <v>984</v>
      </c>
      <c r="V80" s="68" t="s">
        <v>985</v>
      </c>
      <c r="W80" s="68" t="s">
        <v>986</v>
      </c>
      <c r="X80" s="68" t="s">
        <v>140</v>
      </c>
      <c r="Y80" s="68"/>
      <c r="Z80" s="69"/>
      <c r="AA80" s="68"/>
      <c r="AB80" s="69"/>
      <c r="AC80" s="71">
        <v>79</v>
      </c>
      <c r="AD80" s="72" t="s">
        <v>93</v>
      </c>
      <c r="AE80" s="73">
        <v>761</v>
      </c>
      <c r="AF80" s="74" t="s">
        <v>94</v>
      </c>
      <c r="AG80" s="75">
        <v>26791</v>
      </c>
      <c r="AH80" s="76" t="s">
        <v>95</v>
      </c>
      <c r="AI80" s="68"/>
      <c r="AJ80" s="68" t="s">
        <v>121</v>
      </c>
      <c r="AK80" s="68"/>
      <c r="AL80" s="68"/>
      <c r="AM80" s="68" t="s">
        <v>98</v>
      </c>
      <c r="AN80" s="68" t="s">
        <v>94</v>
      </c>
      <c r="AO80" s="68" t="s">
        <v>987</v>
      </c>
      <c r="AP80" s="68" t="s">
        <v>100</v>
      </c>
      <c r="AQ80" s="68" t="s">
        <v>101</v>
      </c>
      <c r="AR80" s="68" t="s">
        <v>134</v>
      </c>
      <c r="AS80" s="69" t="s">
        <v>895</v>
      </c>
      <c r="AT80" s="68" t="s">
        <v>103</v>
      </c>
      <c r="AU80" s="68" t="s">
        <v>103</v>
      </c>
      <c r="AV80" s="68" t="s">
        <v>125</v>
      </c>
      <c r="AW80" s="68" t="s">
        <v>126</v>
      </c>
      <c r="AX80" s="68" t="s">
        <v>106</v>
      </c>
      <c r="AY80" s="68" t="s">
        <v>107</v>
      </c>
      <c r="AZ80" s="68" t="s">
        <v>107</v>
      </c>
      <c r="BA80" s="68" t="s">
        <v>108</v>
      </c>
      <c r="BB80" s="68" t="s">
        <v>977</v>
      </c>
    </row>
    <row r="81" spans="1:54" s="66" customFormat="1" ht="20.100000000000001" customHeight="1">
      <c r="A81" s="67">
        <v>71</v>
      </c>
      <c r="B81" s="68" t="s">
        <v>988</v>
      </c>
      <c r="C81" s="68" t="s">
        <v>989</v>
      </c>
      <c r="D81" s="68" t="s">
        <v>990</v>
      </c>
      <c r="E81" s="68" t="s">
        <v>83</v>
      </c>
      <c r="F81" s="69" t="s">
        <v>991</v>
      </c>
      <c r="G81" s="70"/>
      <c r="H81" s="68"/>
      <c r="I81" s="68" t="str">
        <f t="shared" si="5"/>
        <v/>
      </c>
      <c r="J81" s="68" t="str">
        <f t="shared" si="6"/>
        <v/>
      </c>
      <c r="K81" s="70" t="str">
        <f t="shared" ref="K81:K144" si="7">RIGHT(L81,10)</f>
        <v>7931970052</v>
      </c>
      <c r="L81" s="68">
        <v>7931970052</v>
      </c>
      <c r="M81" s="68"/>
      <c r="N81" s="68" t="s">
        <v>134</v>
      </c>
      <c r="O81" s="68"/>
      <c r="P81" s="68"/>
      <c r="Q81" s="68"/>
      <c r="R81" s="68" t="s">
        <v>992</v>
      </c>
      <c r="S81" s="68" t="s">
        <v>993</v>
      </c>
      <c r="T81" s="68" t="s">
        <v>994</v>
      </c>
      <c r="U81" s="68" t="s">
        <v>995</v>
      </c>
      <c r="V81" s="68" t="s">
        <v>996</v>
      </c>
      <c r="W81" s="68" t="s">
        <v>997</v>
      </c>
      <c r="X81" s="68" t="s">
        <v>674</v>
      </c>
      <c r="Y81" s="68"/>
      <c r="Z81" s="69"/>
      <c r="AA81" s="68"/>
      <c r="AB81" s="69"/>
      <c r="AC81" s="71">
        <v>79</v>
      </c>
      <c r="AD81" s="72" t="s">
        <v>93</v>
      </c>
      <c r="AE81" s="73">
        <v>761</v>
      </c>
      <c r="AF81" s="74" t="s">
        <v>94</v>
      </c>
      <c r="AG81" s="87">
        <v>26776</v>
      </c>
      <c r="AH81" s="88" t="s">
        <v>998</v>
      </c>
      <c r="AI81" s="68"/>
      <c r="AJ81" s="68" t="s">
        <v>121</v>
      </c>
      <c r="AK81" s="68"/>
      <c r="AL81" s="68"/>
      <c r="AM81" s="68" t="s">
        <v>98</v>
      </c>
      <c r="AN81" s="68" t="s">
        <v>501</v>
      </c>
      <c r="AO81" s="68" t="s">
        <v>999</v>
      </c>
      <c r="AP81" s="68" t="s">
        <v>100</v>
      </c>
      <c r="AQ81" s="68" t="s">
        <v>101</v>
      </c>
      <c r="AR81" s="68" t="s">
        <v>134</v>
      </c>
      <c r="AS81" s="69" t="s">
        <v>895</v>
      </c>
      <c r="AT81" s="68" t="s">
        <v>103</v>
      </c>
      <c r="AU81" s="68" t="s">
        <v>103</v>
      </c>
      <c r="AV81" s="68" t="s">
        <v>125</v>
      </c>
      <c r="AW81" s="68" t="s">
        <v>126</v>
      </c>
      <c r="AX81" s="68" t="s">
        <v>106</v>
      </c>
      <c r="AY81" s="68" t="s">
        <v>107</v>
      </c>
      <c r="AZ81" s="68" t="s">
        <v>107</v>
      </c>
      <c r="BA81" s="68" t="s">
        <v>108</v>
      </c>
      <c r="BB81" s="68" t="s">
        <v>988</v>
      </c>
    </row>
    <row r="82" spans="1:54" s="66" customFormat="1" ht="20.100000000000001" customHeight="1">
      <c r="A82" s="67">
        <v>72</v>
      </c>
      <c r="B82" s="68" t="s">
        <v>1000</v>
      </c>
      <c r="C82" s="68" t="s">
        <v>1001</v>
      </c>
      <c r="D82" s="68" t="s">
        <v>554</v>
      </c>
      <c r="E82" s="68" t="s">
        <v>83</v>
      </c>
      <c r="F82" s="69" t="s">
        <v>1002</v>
      </c>
      <c r="G82" s="70"/>
      <c r="H82" s="68"/>
      <c r="I82" s="68" t="str">
        <f t="shared" si="5"/>
        <v/>
      </c>
      <c r="J82" s="68" t="str">
        <f t="shared" si="6"/>
        <v/>
      </c>
      <c r="K82" s="70" t="str">
        <f t="shared" si="7"/>
        <v/>
      </c>
      <c r="L82" s="68"/>
      <c r="M82" s="68"/>
      <c r="N82" s="68" t="s">
        <v>1003</v>
      </c>
      <c r="O82" s="68"/>
      <c r="P82" s="68"/>
      <c r="Q82" s="68"/>
      <c r="R82" s="68" t="s">
        <v>1004</v>
      </c>
      <c r="S82" s="68"/>
      <c r="T82" s="68" t="s">
        <v>1005</v>
      </c>
      <c r="U82" s="68" t="s">
        <v>1006</v>
      </c>
      <c r="V82" s="68" t="s">
        <v>1007</v>
      </c>
      <c r="W82" s="68" t="s">
        <v>271</v>
      </c>
      <c r="X82" s="68" t="s">
        <v>140</v>
      </c>
      <c r="Y82" s="68"/>
      <c r="Z82" s="69"/>
      <c r="AA82" s="68"/>
      <c r="AB82" s="69"/>
      <c r="AC82" s="71">
        <v>79</v>
      </c>
      <c r="AD82" s="72" t="s">
        <v>93</v>
      </c>
      <c r="AE82" s="73">
        <v>775</v>
      </c>
      <c r="AF82" s="74" t="s">
        <v>273</v>
      </c>
      <c r="AG82" s="87">
        <v>27376</v>
      </c>
      <c r="AH82" s="88" t="s">
        <v>1008</v>
      </c>
      <c r="AI82" s="68"/>
      <c r="AJ82" s="68" t="s">
        <v>121</v>
      </c>
      <c r="AK82" s="68"/>
      <c r="AL82" s="68"/>
      <c r="AM82" s="68" t="s">
        <v>98</v>
      </c>
      <c r="AN82" s="68" t="s">
        <v>273</v>
      </c>
      <c r="AO82" s="68" t="s">
        <v>1009</v>
      </c>
      <c r="AP82" s="68" t="s">
        <v>100</v>
      </c>
      <c r="AQ82" s="68" t="s">
        <v>101</v>
      </c>
      <c r="AR82" s="68" t="s">
        <v>1003</v>
      </c>
      <c r="AS82" s="69" t="s">
        <v>895</v>
      </c>
      <c r="AT82" s="68" t="s">
        <v>103</v>
      </c>
      <c r="AU82" s="68" t="s">
        <v>103</v>
      </c>
      <c r="AV82" s="68" t="s">
        <v>125</v>
      </c>
      <c r="AW82" s="68" t="s">
        <v>126</v>
      </c>
      <c r="AX82" s="68" t="s">
        <v>613</v>
      </c>
      <c r="AY82" s="68" t="s">
        <v>614</v>
      </c>
      <c r="AZ82" s="68" t="s">
        <v>614</v>
      </c>
      <c r="BA82" s="68" t="s">
        <v>108</v>
      </c>
      <c r="BB82" s="68" t="s">
        <v>1000</v>
      </c>
    </row>
    <row r="83" spans="1:54" s="66" customFormat="1" ht="20.100000000000001" customHeight="1">
      <c r="A83" s="67">
        <v>73</v>
      </c>
      <c r="B83" s="68" t="s">
        <v>1010</v>
      </c>
      <c r="C83" s="68" t="s">
        <v>757</v>
      </c>
      <c r="D83" s="68" t="s">
        <v>253</v>
      </c>
      <c r="E83" s="68" t="s">
        <v>83</v>
      </c>
      <c r="F83" s="69" t="s">
        <v>1011</v>
      </c>
      <c r="G83" s="70"/>
      <c r="H83" s="68"/>
      <c r="I83" s="68" t="str">
        <f t="shared" si="5"/>
        <v/>
      </c>
      <c r="J83" s="68" t="str">
        <f t="shared" si="6"/>
        <v/>
      </c>
      <c r="K83" s="70" t="str">
        <f t="shared" si="7"/>
        <v>2520779006</v>
      </c>
      <c r="L83" s="68">
        <v>2520779006</v>
      </c>
      <c r="M83" s="68"/>
      <c r="N83" s="68" t="s">
        <v>134</v>
      </c>
      <c r="O83" s="68"/>
      <c r="P83" s="68"/>
      <c r="Q83" s="68"/>
      <c r="R83" s="68" t="s">
        <v>1012</v>
      </c>
      <c r="S83" s="68" t="s">
        <v>1013</v>
      </c>
      <c r="T83" s="68" t="s">
        <v>1014</v>
      </c>
      <c r="U83" s="68"/>
      <c r="V83" s="68" t="s">
        <v>1015</v>
      </c>
      <c r="W83" s="68" t="s">
        <v>1016</v>
      </c>
      <c r="X83" s="68" t="s">
        <v>1017</v>
      </c>
      <c r="Y83" s="68"/>
      <c r="Z83" s="69"/>
      <c r="AA83" s="68"/>
      <c r="AB83" s="69"/>
      <c r="AC83" s="77"/>
      <c r="AD83" s="78"/>
      <c r="AE83" s="78"/>
      <c r="AF83" s="78"/>
      <c r="AG83" s="78"/>
      <c r="AH83" s="78"/>
      <c r="AI83" s="68"/>
      <c r="AJ83" s="68" t="s">
        <v>121</v>
      </c>
      <c r="AK83" s="68"/>
      <c r="AL83" s="68"/>
      <c r="AM83" s="68" t="s">
        <v>98</v>
      </c>
      <c r="AN83" s="68" t="s">
        <v>249</v>
      </c>
      <c r="AO83" s="68" t="s">
        <v>1018</v>
      </c>
      <c r="AP83" s="68" t="s">
        <v>100</v>
      </c>
      <c r="AQ83" s="68" t="s">
        <v>101</v>
      </c>
      <c r="AR83" s="68" t="s">
        <v>134</v>
      </c>
      <c r="AS83" s="69" t="s">
        <v>1019</v>
      </c>
      <c r="AT83" s="68" t="s">
        <v>103</v>
      </c>
      <c r="AU83" s="68" t="s">
        <v>103</v>
      </c>
      <c r="AV83" s="68" t="s">
        <v>125</v>
      </c>
      <c r="AW83" s="68" t="s">
        <v>126</v>
      </c>
      <c r="AX83" s="68" t="s">
        <v>106</v>
      </c>
      <c r="AY83" s="68" t="s">
        <v>107</v>
      </c>
      <c r="AZ83" s="68" t="s">
        <v>107</v>
      </c>
      <c r="BA83" s="68" t="s">
        <v>108</v>
      </c>
      <c r="BB83" s="68" t="s">
        <v>1010</v>
      </c>
    </row>
    <row r="84" spans="1:54" s="66" customFormat="1" ht="20.100000000000001" customHeight="1">
      <c r="A84" s="67">
        <v>74</v>
      </c>
      <c r="B84" s="68" t="s">
        <v>1020</v>
      </c>
      <c r="C84" s="68" t="s">
        <v>1021</v>
      </c>
      <c r="D84" s="68" t="s">
        <v>657</v>
      </c>
      <c r="E84" s="68" t="s">
        <v>83</v>
      </c>
      <c r="F84" s="69" t="s">
        <v>1022</v>
      </c>
      <c r="G84" s="70"/>
      <c r="H84" s="68"/>
      <c r="I84" s="68" t="str">
        <f t="shared" si="5"/>
        <v/>
      </c>
      <c r="J84" s="68" t="str">
        <f t="shared" si="6"/>
        <v/>
      </c>
      <c r="K84" s="70" t="str">
        <f t="shared" si="7"/>
        <v>7931716815</v>
      </c>
      <c r="L84" s="68">
        <v>7931716815</v>
      </c>
      <c r="M84" s="68"/>
      <c r="N84" s="68" t="s">
        <v>134</v>
      </c>
      <c r="O84" s="68"/>
      <c r="P84" s="68"/>
      <c r="Q84" s="68"/>
      <c r="R84" s="68" t="s">
        <v>1023</v>
      </c>
      <c r="S84" s="68"/>
      <c r="T84" s="68" t="s">
        <v>1024</v>
      </c>
      <c r="U84" s="68" t="s">
        <v>1025</v>
      </c>
      <c r="V84" s="68" t="s">
        <v>1026</v>
      </c>
      <c r="W84" s="68" t="s">
        <v>221</v>
      </c>
      <c r="X84" s="68" t="s">
        <v>140</v>
      </c>
      <c r="Y84" s="68"/>
      <c r="Z84" s="69"/>
      <c r="AA84" s="68"/>
      <c r="AB84" s="69"/>
      <c r="AC84" s="71">
        <v>79</v>
      </c>
      <c r="AD84" s="72" t="s">
        <v>93</v>
      </c>
      <c r="AE84" s="79">
        <v>767</v>
      </c>
      <c r="AF84" s="80" t="s">
        <v>223</v>
      </c>
      <c r="AG84" s="83">
        <v>27019</v>
      </c>
      <c r="AH84" s="84" t="s">
        <v>1027</v>
      </c>
      <c r="AI84" s="68"/>
      <c r="AJ84" s="68" t="s">
        <v>121</v>
      </c>
      <c r="AK84" s="68"/>
      <c r="AL84" s="68"/>
      <c r="AM84" s="68" t="s">
        <v>98</v>
      </c>
      <c r="AN84" s="68" t="s">
        <v>223</v>
      </c>
      <c r="AO84" s="68" t="s">
        <v>1028</v>
      </c>
      <c r="AP84" s="68" t="s">
        <v>100</v>
      </c>
      <c r="AQ84" s="68" t="s">
        <v>101</v>
      </c>
      <c r="AR84" s="68" t="s">
        <v>134</v>
      </c>
      <c r="AS84" s="69" t="s">
        <v>1019</v>
      </c>
      <c r="AT84" s="68" t="s">
        <v>103</v>
      </c>
      <c r="AU84" s="68" t="s">
        <v>103</v>
      </c>
      <c r="AV84" s="68" t="s">
        <v>125</v>
      </c>
      <c r="AW84" s="68" t="s">
        <v>126</v>
      </c>
      <c r="AX84" s="68" t="s">
        <v>106</v>
      </c>
      <c r="AY84" s="68" t="s">
        <v>107</v>
      </c>
      <c r="AZ84" s="68" t="s">
        <v>107</v>
      </c>
      <c r="BA84" s="68" t="s">
        <v>108</v>
      </c>
      <c r="BB84" s="68" t="s">
        <v>1020</v>
      </c>
    </row>
    <row r="85" spans="1:54" s="66" customFormat="1" ht="20.100000000000001" customHeight="1">
      <c r="A85" s="67">
        <v>75</v>
      </c>
      <c r="B85" s="68" t="s">
        <v>1029</v>
      </c>
      <c r="C85" s="68"/>
      <c r="D85" s="68"/>
      <c r="E85" s="68"/>
      <c r="F85" s="69"/>
      <c r="G85" s="70"/>
      <c r="H85" s="68"/>
      <c r="I85" s="68" t="str">
        <f t="shared" si="5"/>
        <v/>
      </c>
      <c r="J85" s="68" t="str">
        <f t="shared" si="6"/>
        <v/>
      </c>
      <c r="K85" s="70" t="str">
        <f t="shared" si="7"/>
        <v/>
      </c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9"/>
      <c r="AA85" s="68"/>
      <c r="AB85" s="69"/>
      <c r="AC85" s="77"/>
      <c r="AD85" s="78"/>
      <c r="AE85" s="78"/>
      <c r="AF85" s="78"/>
      <c r="AG85" s="78"/>
      <c r="AH85" s="78"/>
      <c r="AI85" s="68"/>
      <c r="AJ85" s="68"/>
      <c r="AK85" s="68"/>
      <c r="AL85" s="68"/>
      <c r="AM85" s="68"/>
      <c r="AN85" s="68"/>
      <c r="AO85" s="68"/>
      <c r="AP85" s="68"/>
      <c r="AQ85" s="68"/>
      <c r="AR85" s="68"/>
      <c r="AS85" s="69"/>
      <c r="AT85" s="68"/>
      <c r="AU85" s="68"/>
      <c r="AV85" s="68"/>
      <c r="AW85" s="68"/>
      <c r="AX85" s="68"/>
      <c r="AY85" s="68"/>
      <c r="AZ85" s="68"/>
      <c r="BA85" s="68"/>
      <c r="BB85" s="68" t="s">
        <v>1029</v>
      </c>
    </row>
    <row r="86" spans="1:54" s="66" customFormat="1" ht="20.100000000000001" customHeight="1">
      <c r="A86" s="67">
        <v>76</v>
      </c>
      <c r="B86" s="68" t="s">
        <v>1030</v>
      </c>
      <c r="C86" s="68" t="s">
        <v>1031</v>
      </c>
      <c r="D86" s="68" t="s">
        <v>1032</v>
      </c>
      <c r="E86" s="68" t="s">
        <v>83</v>
      </c>
      <c r="F86" s="69" t="s">
        <v>1033</v>
      </c>
      <c r="G86" s="70" t="str">
        <f>VLOOKUP(B86,'[1]ĐKKCBBĐ K2019'!$B$5:$C$414,2,0)</f>
        <v>GD4797931905610</v>
      </c>
      <c r="H86" s="68" t="str">
        <f t="shared" si="4"/>
        <v>GD</v>
      </c>
      <c r="I86" s="68" t="str">
        <f t="shared" si="5"/>
        <v>4</v>
      </c>
      <c r="J86" s="68" t="str">
        <f t="shared" si="6"/>
        <v>79</v>
      </c>
      <c r="K86" s="70"/>
      <c r="L86" s="68" t="s">
        <v>1034</v>
      </c>
      <c r="M86" s="68"/>
      <c r="N86" s="68" t="s">
        <v>85</v>
      </c>
      <c r="O86" s="68"/>
      <c r="P86" s="68"/>
      <c r="Q86" s="68"/>
      <c r="R86" s="68" t="s">
        <v>1035</v>
      </c>
      <c r="S86" s="68" t="s">
        <v>1036</v>
      </c>
      <c r="T86" s="68" t="s">
        <v>1037</v>
      </c>
      <c r="U86" s="68" t="s">
        <v>1038</v>
      </c>
      <c r="V86" s="68" t="s">
        <v>522</v>
      </c>
      <c r="W86" s="68" t="s">
        <v>1039</v>
      </c>
      <c r="X86" s="68" t="s">
        <v>475</v>
      </c>
      <c r="Y86" s="68"/>
      <c r="Z86" s="69"/>
      <c r="AA86" s="68"/>
      <c r="AB86" s="69"/>
      <c r="AC86" s="71">
        <v>79</v>
      </c>
      <c r="AD86" s="72" t="s">
        <v>93</v>
      </c>
      <c r="AE86" s="79">
        <v>768</v>
      </c>
      <c r="AF86" s="80" t="s">
        <v>501</v>
      </c>
      <c r="AG86" s="87">
        <v>27070</v>
      </c>
      <c r="AH86" s="88" t="s">
        <v>303</v>
      </c>
      <c r="AI86" s="68"/>
      <c r="AJ86" s="68" t="s">
        <v>121</v>
      </c>
      <c r="AK86" s="68"/>
      <c r="AL86" s="68"/>
      <c r="AM86" s="68" t="s">
        <v>98</v>
      </c>
      <c r="AN86" s="68" t="s">
        <v>501</v>
      </c>
      <c r="AO86" s="68" t="s">
        <v>1040</v>
      </c>
      <c r="AP86" s="68" t="s">
        <v>100</v>
      </c>
      <c r="AQ86" s="68" t="s">
        <v>101</v>
      </c>
      <c r="AR86" s="68" t="s">
        <v>85</v>
      </c>
      <c r="AS86" s="69" t="s">
        <v>1019</v>
      </c>
      <c r="AT86" s="68" t="s">
        <v>103</v>
      </c>
      <c r="AU86" s="68" t="s">
        <v>103</v>
      </c>
      <c r="AV86" s="68" t="s">
        <v>104</v>
      </c>
      <c r="AW86" s="68" t="s">
        <v>105</v>
      </c>
      <c r="AX86" s="68" t="s">
        <v>106</v>
      </c>
      <c r="AY86" s="68" t="s">
        <v>107</v>
      </c>
      <c r="AZ86" s="68" t="s">
        <v>107</v>
      </c>
      <c r="BA86" s="68" t="s">
        <v>108</v>
      </c>
      <c r="BB86" s="68" t="s">
        <v>1030</v>
      </c>
    </row>
    <row r="87" spans="1:54" s="66" customFormat="1" ht="20.100000000000001" customHeight="1">
      <c r="A87" s="67">
        <v>77</v>
      </c>
      <c r="B87" s="68" t="s">
        <v>1041</v>
      </c>
      <c r="C87" s="68" t="s">
        <v>703</v>
      </c>
      <c r="D87" s="68" t="s">
        <v>183</v>
      </c>
      <c r="E87" s="68" t="s">
        <v>83</v>
      </c>
      <c r="F87" s="69" t="s">
        <v>1042</v>
      </c>
      <c r="G87" s="70" t="str">
        <f>VLOOKUP(B87,'[1]ĐKKCBBĐ K2019'!$B$5:$C$414,2,0)</f>
        <v>HS4757526412835</v>
      </c>
      <c r="H87" s="68" t="str">
        <f t="shared" si="4"/>
        <v>HS</v>
      </c>
      <c r="I87" s="68" t="str">
        <f t="shared" si="5"/>
        <v>4</v>
      </c>
      <c r="J87" s="68" t="str">
        <f t="shared" si="6"/>
        <v>75</v>
      </c>
      <c r="K87" s="70"/>
      <c r="L87" s="68" t="s">
        <v>1043</v>
      </c>
      <c r="M87" s="68"/>
      <c r="N87" s="68" t="s">
        <v>433</v>
      </c>
      <c r="O87" s="68"/>
      <c r="P87" s="68"/>
      <c r="Q87" s="68"/>
      <c r="R87" s="68" t="s">
        <v>1044</v>
      </c>
      <c r="S87" s="68" t="s">
        <v>1044</v>
      </c>
      <c r="T87" s="68" t="s">
        <v>1045</v>
      </c>
      <c r="U87" s="68"/>
      <c r="V87" s="68" t="s">
        <v>1046</v>
      </c>
      <c r="W87" s="68" t="s">
        <v>1047</v>
      </c>
      <c r="X87" s="68" t="s">
        <v>965</v>
      </c>
      <c r="Y87" s="68"/>
      <c r="Z87" s="69"/>
      <c r="AA87" s="68"/>
      <c r="AB87" s="69"/>
      <c r="AC87" s="71">
        <v>75</v>
      </c>
      <c r="AD87" s="72" t="s">
        <v>157</v>
      </c>
      <c r="AE87" s="78"/>
      <c r="AF87" s="78"/>
      <c r="AG87" s="78"/>
      <c r="AH87" s="78"/>
      <c r="AI87" s="68"/>
      <c r="AJ87" s="68" t="s">
        <v>158</v>
      </c>
      <c r="AK87" s="68"/>
      <c r="AL87" s="68"/>
      <c r="AM87" s="68" t="s">
        <v>159</v>
      </c>
      <c r="AN87" s="68" t="s">
        <v>1048</v>
      </c>
      <c r="AO87" s="68" t="s">
        <v>1049</v>
      </c>
      <c r="AP87" s="68" t="s">
        <v>100</v>
      </c>
      <c r="AQ87" s="68" t="s">
        <v>101</v>
      </c>
      <c r="AR87" s="68" t="s">
        <v>433</v>
      </c>
      <c r="AS87" s="69" t="s">
        <v>1019</v>
      </c>
      <c r="AT87" s="68" t="s">
        <v>103</v>
      </c>
      <c r="AU87" s="68" t="s">
        <v>103</v>
      </c>
      <c r="AV87" s="68" t="s">
        <v>125</v>
      </c>
      <c r="AW87" s="68" t="s">
        <v>126</v>
      </c>
      <c r="AX87" s="68" t="s">
        <v>443</v>
      </c>
      <c r="AY87" s="68" t="s">
        <v>444</v>
      </c>
      <c r="AZ87" s="68" t="s">
        <v>444</v>
      </c>
      <c r="BA87" s="68" t="s">
        <v>108</v>
      </c>
      <c r="BB87" s="68" t="s">
        <v>1041</v>
      </c>
    </row>
    <row r="88" spans="1:54" s="66" customFormat="1" ht="20.100000000000001" customHeight="1">
      <c r="A88" s="67">
        <v>78</v>
      </c>
      <c r="B88" s="68" t="s">
        <v>1050</v>
      </c>
      <c r="C88" s="68" t="s">
        <v>1051</v>
      </c>
      <c r="D88" s="68" t="s">
        <v>505</v>
      </c>
      <c r="E88" s="68" t="s">
        <v>83</v>
      </c>
      <c r="F88" s="69" t="s">
        <v>1052</v>
      </c>
      <c r="G88" s="70" t="str">
        <f>VLOOKUP(B88,'[1]ĐKKCBBĐ K2019'!$B$5:$C$414,2,0)</f>
        <v>HS4797939068260</v>
      </c>
      <c r="H88" s="68" t="str">
        <f t="shared" si="4"/>
        <v>HS</v>
      </c>
      <c r="I88" s="68" t="str">
        <f t="shared" si="5"/>
        <v>4</v>
      </c>
      <c r="J88" s="68" t="str">
        <f t="shared" si="6"/>
        <v>79</v>
      </c>
      <c r="K88" s="70"/>
      <c r="L88" s="68" t="s">
        <v>1053</v>
      </c>
      <c r="M88" s="68"/>
      <c r="N88" s="68" t="s">
        <v>1003</v>
      </c>
      <c r="O88" s="68"/>
      <c r="P88" s="68"/>
      <c r="Q88" s="68"/>
      <c r="R88" s="68" t="s">
        <v>1054</v>
      </c>
      <c r="S88" s="68"/>
      <c r="T88" s="68" t="s">
        <v>1055</v>
      </c>
      <c r="U88" s="68" t="s">
        <v>1056</v>
      </c>
      <c r="V88" s="68" t="s">
        <v>799</v>
      </c>
      <c r="W88" s="68" t="s">
        <v>1057</v>
      </c>
      <c r="X88" s="68" t="s">
        <v>140</v>
      </c>
      <c r="Y88" s="68"/>
      <c r="Z88" s="69"/>
      <c r="AA88" s="68"/>
      <c r="AB88" s="69"/>
      <c r="AC88" s="71">
        <v>79</v>
      </c>
      <c r="AD88" s="72" t="s">
        <v>93</v>
      </c>
      <c r="AE88" s="85">
        <v>766</v>
      </c>
      <c r="AF88" s="86" t="s">
        <v>355</v>
      </c>
      <c r="AG88" s="87">
        <v>27007</v>
      </c>
      <c r="AH88" s="88" t="s">
        <v>356</v>
      </c>
      <c r="AI88" s="68"/>
      <c r="AJ88" s="68" t="s">
        <v>121</v>
      </c>
      <c r="AK88" s="68"/>
      <c r="AL88" s="68"/>
      <c r="AM88" s="68" t="s">
        <v>98</v>
      </c>
      <c r="AN88" s="68" t="s">
        <v>355</v>
      </c>
      <c r="AO88" s="68" t="s">
        <v>1058</v>
      </c>
      <c r="AP88" s="68" t="s">
        <v>100</v>
      </c>
      <c r="AQ88" s="68" t="s">
        <v>101</v>
      </c>
      <c r="AR88" s="68" t="s">
        <v>1003</v>
      </c>
      <c r="AS88" s="69" t="s">
        <v>1019</v>
      </c>
      <c r="AT88" s="68" t="s">
        <v>103</v>
      </c>
      <c r="AU88" s="68" t="s">
        <v>103</v>
      </c>
      <c r="AV88" s="68" t="s">
        <v>125</v>
      </c>
      <c r="AW88" s="68" t="s">
        <v>126</v>
      </c>
      <c r="AX88" s="68" t="s">
        <v>613</v>
      </c>
      <c r="AY88" s="68" t="s">
        <v>614</v>
      </c>
      <c r="AZ88" s="68" t="s">
        <v>614</v>
      </c>
      <c r="BA88" s="68" t="s">
        <v>108</v>
      </c>
      <c r="BB88" s="68" t="s">
        <v>1050</v>
      </c>
    </row>
    <row r="89" spans="1:54" s="66" customFormat="1" ht="20.100000000000001" customHeight="1">
      <c r="A89" s="67">
        <v>79</v>
      </c>
      <c r="B89" s="68" t="s">
        <v>1059</v>
      </c>
      <c r="C89" s="68" t="s">
        <v>277</v>
      </c>
      <c r="D89" s="68" t="s">
        <v>183</v>
      </c>
      <c r="E89" s="68" t="s">
        <v>83</v>
      </c>
      <c r="F89" s="69" t="s">
        <v>1060</v>
      </c>
      <c r="G89" s="70"/>
      <c r="H89" s="68"/>
      <c r="I89" s="68" t="str">
        <f t="shared" si="5"/>
        <v/>
      </c>
      <c r="J89" s="68" t="str">
        <f t="shared" si="6"/>
        <v/>
      </c>
      <c r="K89" s="70" t="str">
        <f t="shared" si="7"/>
        <v/>
      </c>
      <c r="L89" s="68"/>
      <c r="M89" s="68"/>
      <c r="N89" s="68" t="s">
        <v>85</v>
      </c>
      <c r="O89" s="68"/>
      <c r="P89" s="68"/>
      <c r="Q89" s="68"/>
      <c r="R89" s="68" t="s">
        <v>1061</v>
      </c>
      <c r="S89" s="68"/>
      <c r="T89" s="68" t="s">
        <v>1062</v>
      </c>
      <c r="U89" s="68" t="s">
        <v>1063</v>
      </c>
      <c r="V89" s="68" t="s">
        <v>1064</v>
      </c>
      <c r="W89" s="68" t="s">
        <v>1065</v>
      </c>
      <c r="X89" s="68" t="s">
        <v>664</v>
      </c>
      <c r="Y89" s="68"/>
      <c r="Z89" s="69"/>
      <c r="AA89" s="68"/>
      <c r="AB89" s="69"/>
      <c r="AC89" s="71">
        <v>83</v>
      </c>
      <c r="AD89" s="92" t="s">
        <v>650</v>
      </c>
      <c r="AE89" s="99">
        <v>838</v>
      </c>
      <c r="AF89" s="100" t="s">
        <v>1066</v>
      </c>
      <c r="AG89" s="95">
        <v>28933</v>
      </c>
      <c r="AH89" s="96" t="s">
        <v>1067</v>
      </c>
      <c r="AI89" s="68"/>
      <c r="AJ89" s="68" t="s">
        <v>191</v>
      </c>
      <c r="AK89" s="68"/>
      <c r="AL89" s="68"/>
      <c r="AM89" s="68" t="s">
        <v>653</v>
      </c>
      <c r="AN89" s="68" t="s">
        <v>1066</v>
      </c>
      <c r="AO89" s="68" t="s">
        <v>1068</v>
      </c>
      <c r="AP89" s="68" t="s">
        <v>100</v>
      </c>
      <c r="AQ89" s="68" t="s">
        <v>101</v>
      </c>
      <c r="AR89" s="68" t="s">
        <v>85</v>
      </c>
      <c r="AS89" s="69" t="s">
        <v>1019</v>
      </c>
      <c r="AT89" s="68" t="s">
        <v>103</v>
      </c>
      <c r="AU89" s="68" t="s">
        <v>103</v>
      </c>
      <c r="AV89" s="68" t="s">
        <v>104</v>
      </c>
      <c r="AW89" s="68" t="s">
        <v>105</v>
      </c>
      <c r="AX89" s="68" t="s">
        <v>106</v>
      </c>
      <c r="AY89" s="68" t="s">
        <v>107</v>
      </c>
      <c r="AZ89" s="68" t="s">
        <v>107</v>
      </c>
      <c r="BA89" s="68" t="s">
        <v>108</v>
      </c>
      <c r="BB89" s="68" t="s">
        <v>1059</v>
      </c>
    </row>
    <row r="90" spans="1:54" s="66" customFormat="1" ht="20.100000000000001" customHeight="1">
      <c r="A90" s="67">
        <v>80</v>
      </c>
      <c r="B90" s="68" t="s">
        <v>1069</v>
      </c>
      <c r="C90" s="68" t="s">
        <v>1070</v>
      </c>
      <c r="D90" s="68" t="s">
        <v>1071</v>
      </c>
      <c r="E90" s="68" t="s">
        <v>83</v>
      </c>
      <c r="F90" s="69" t="s">
        <v>1072</v>
      </c>
      <c r="G90" s="70" t="str">
        <f>VLOOKUP(B90,'[1]ĐKKCBBĐ K2019'!$B$5:$C$414,2,0)</f>
        <v>HS4797937811830</v>
      </c>
      <c r="H90" s="68" t="str">
        <f t="shared" si="4"/>
        <v>HS</v>
      </c>
      <c r="I90" s="68" t="str">
        <f t="shared" si="5"/>
        <v>4</v>
      </c>
      <c r="J90" s="68" t="str">
        <f t="shared" si="6"/>
        <v>79</v>
      </c>
      <c r="K90" s="70"/>
      <c r="L90" s="68" t="s">
        <v>1073</v>
      </c>
      <c r="M90" s="68"/>
      <c r="N90" s="68" t="s">
        <v>134</v>
      </c>
      <c r="O90" s="68"/>
      <c r="P90" s="68"/>
      <c r="Q90" s="68"/>
      <c r="R90" s="68" t="s">
        <v>1074</v>
      </c>
      <c r="S90" s="68" t="s">
        <v>1075</v>
      </c>
      <c r="T90" s="68" t="s">
        <v>1074</v>
      </c>
      <c r="U90" s="68" t="s">
        <v>1076</v>
      </c>
      <c r="V90" s="68" t="s">
        <v>1077</v>
      </c>
      <c r="W90" s="68" t="s">
        <v>1078</v>
      </c>
      <c r="X90" s="68" t="s">
        <v>1079</v>
      </c>
      <c r="Y90" s="68"/>
      <c r="Z90" s="69"/>
      <c r="AA90" s="68"/>
      <c r="AB90" s="69"/>
      <c r="AC90" s="77"/>
      <c r="AD90" s="78"/>
      <c r="AE90" s="78"/>
      <c r="AF90" s="78"/>
      <c r="AG90" s="78"/>
      <c r="AH90" s="78"/>
      <c r="AI90" s="68"/>
      <c r="AJ90" s="68" t="s">
        <v>121</v>
      </c>
      <c r="AK90" s="68"/>
      <c r="AL90" s="68"/>
      <c r="AM90" s="68" t="s">
        <v>98</v>
      </c>
      <c r="AN90" s="68" t="s">
        <v>249</v>
      </c>
      <c r="AO90" s="68" t="s">
        <v>1080</v>
      </c>
      <c r="AP90" s="68" t="s">
        <v>100</v>
      </c>
      <c r="AQ90" s="68" t="s">
        <v>101</v>
      </c>
      <c r="AR90" s="68" t="s">
        <v>134</v>
      </c>
      <c r="AS90" s="69" t="s">
        <v>1019</v>
      </c>
      <c r="AT90" s="68" t="s">
        <v>103</v>
      </c>
      <c r="AU90" s="68" t="s">
        <v>103</v>
      </c>
      <c r="AV90" s="68" t="s">
        <v>125</v>
      </c>
      <c r="AW90" s="68" t="s">
        <v>126</v>
      </c>
      <c r="AX90" s="68" t="s">
        <v>106</v>
      </c>
      <c r="AY90" s="68" t="s">
        <v>107</v>
      </c>
      <c r="AZ90" s="68" t="s">
        <v>107</v>
      </c>
      <c r="BA90" s="68" t="s">
        <v>108</v>
      </c>
      <c r="BB90" s="68" t="s">
        <v>1069</v>
      </c>
    </row>
    <row r="91" spans="1:54" s="66" customFormat="1" ht="20.100000000000001" customHeight="1">
      <c r="A91" s="67">
        <v>81</v>
      </c>
      <c r="B91" s="68" t="s">
        <v>1081</v>
      </c>
      <c r="C91" s="68" t="s">
        <v>978</v>
      </c>
      <c r="D91" s="68" t="s">
        <v>1071</v>
      </c>
      <c r="E91" s="68" t="s">
        <v>83</v>
      </c>
      <c r="F91" s="69" t="s">
        <v>295</v>
      </c>
      <c r="G91" s="70"/>
      <c r="H91" s="68"/>
      <c r="I91" s="68" t="str">
        <f t="shared" si="5"/>
        <v/>
      </c>
      <c r="J91" s="68" t="str">
        <f t="shared" si="6"/>
        <v/>
      </c>
      <c r="K91" s="70" t="str">
        <f t="shared" si="7"/>
        <v>7937592115</v>
      </c>
      <c r="L91" s="68">
        <v>7937592115</v>
      </c>
      <c r="M91" s="68"/>
      <c r="N91" s="68" t="s">
        <v>795</v>
      </c>
      <c r="O91" s="68"/>
      <c r="P91" s="68"/>
      <c r="Q91" s="68"/>
      <c r="R91" s="68" t="s">
        <v>1082</v>
      </c>
      <c r="S91" s="68" t="s">
        <v>1082</v>
      </c>
      <c r="T91" s="68" t="s">
        <v>1083</v>
      </c>
      <c r="U91" s="68" t="s">
        <v>1084</v>
      </c>
      <c r="V91" s="68" t="s">
        <v>799</v>
      </c>
      <c r="W91" s="68" t="s">
        <v>800</v>
      </c>
      <c r="X91" s="68" t="s">
        <v>140</v>
      </c>
      <c r="Y91" s="68"/>
      <c r="Z91" s="69"/>
      <c r="AA91" s="68"/>
      <c r="AB91" s="69"/>
      <c r="AC91" s="71">
        <v>79</v>
      </c>
      <c r="AD91" s="72" t="s">
        <v>93</v>
      </c>
      <c r="AE91" s="85">
        <v>766</v>
      </c>
      <c r="AF91" s="86" t="s">
        <v>355</v>
      </c>
      <c r="AG91" s="87">
        <v>27007</v>
      </c>
      <c r="AH91" s="88" t="s">
        <v>356</v>
      </c>
      <c r="AI91" s="68"/>
      <c r="AJ91" s="68" t="s">
        <v>121</v>
      </c>
      <c r="AK91" s="68"/>
      <c r="AL91" s="68"/>
      <c r="AM91" s="68" t="s">
        <v>98</v>
      </c>
      <c r="AN91" s="68" t="s">
        <v>355</v>
      </c>
      <c r="AO91" s="68" t="s">
        <v>1085</v>
      </c>
      <c r="AP91" s="68" t="s">
        <v>100</v>
      </c>
      <c r="AQ91" s="68" t="s">
        <v>101</v>
      </c>
      <c r="AR91" s="68" t="s">
        <v>795</v>
      </c>
      <c r="AS91" s="69" t="s">
        <v>1019</v>
      </c>
      <c r="AT91" s="68" t="s">
        <v>103</v>
      </c>
      <c r="AU91" s="68" t="s">
        <v>103</v>
      </c>
      <c r="AV91" s="68" t="s">
        <v>125</v>
      </c>
      <c r="AW91" s="68" t="s">
        <v>126</v>
      </c>
      <c r="AX91" s="68" t="s">
        <v>127</v>
      </c>
      <c r="AY91" s="68" t="s">
        <v>802</v>
      </c>
      <c r="AZ91" s="68" t="s">
        <v>802</v>
      </c>
      <c r="BA91" s="68" t="s">
        <v>108</v>
      </c>
      <c r="BB91" s="68" t="s">
        <v>1081</v>
      </c>
    </row>
    <row r="92" spans="1:54" s="66" customFormat="1" ht="20.100000000000001" customHeight="1">
      <c r="A92" s="67">
        <v>82</v>
      </c>
      <c r="B92" s="68" t="s">
        <v>1086</v>
      </c>
      <c r="C92" s="68" t="s">
        <v>1087</v>
      </c>
      <c r="D92" s="68" t="s">
        <v>242</v>
      </c>
      <c r="E92" s="68" t="s">
        <v>83</v>
      </c>
      <c r="F92" s="69" t="s">
        <v>1088</v>
      </c>
      <c r="G92" s="70" t="str">
        <f>VLOOKUP(B92,'[1]ĐKKCBBĐ K2019'!$B$5:$C$414,2,0)</f>
        <v>HS4797931844506</v>
      </c>
      <c r="H92" s="68" t="str">
        <f t="shared" si="4"/>
        <v>HS</v>
      </c>
      <c r="I92" s="68" t="str">
        <f t="shared" si="5"/>
        <v>4</v>
      </c>
      <c r="J92" s="68" t="str">
        <f t="shared" si="6"/>
        <v>79</v>
      </c>
      <c r="K92" s="70"/>
      <c r="L92" s="68" t="s">
        <v>1089</v>
      </c>
      <c r="M92" s="68"/>
      <c r="N92" s="68" t="s">
        <v>134</v>
      </c>
      <c r="O92" s="68"/>
      <c r="P92" s="68"/>
      <c r="Q92" s="68"/>
      <c r="R92" s="68" t="s">
        <v>1090</v>
      </c>
      <c r="S92" s="68" t="s">
        <v>1090</v>
      </c>
      <c r="T92" s="68" t="s">
        <v>1091</v>
      </c>
      <c r="U92" s="68" t="s">
        <v>1092</v>
      </c>
      <c r="V92" s="68" t="s">
        <v>1093</v>
      </c>
      <c r="W92" s="68" t="s">
        <v>1039</v>
      </c>
      <c r="X92" s="68" t="s">
        <v>1094</v>
      </c>
      <c r="Y92" s="68"/>
      <c r="Z92" s="69"/>
      <c r="AA92" s="68"/>
      <c r="AB92" s="69"/>
      <c r="AC92" s="101">
        <v>79</v>
      </c>
      <c r="AD92" s="100" t="s">
        <v>93</v>
      </c>
      <c r="AE92" s="97">
        <v>768</v>
      </c>
      <c r="AF92" s="98" t="s">
        <v>501</v>
      </c>
      <c r="AG92" s="83">
        <v>27067</v>
      </c>
      <c r="AH92" s="84" t="s">
        <v>356</v>
      </c>
      <c r="AI92" s="68"/>
      <c r="AJ92" s="68" t="s">
        <v>121</v>
      </c>
      <c r="AK92" s="68"/>
      <c r="AL92" s="68"/>
      <c r="AM92" s="68" t="s">
        <v>98</v>
      </c>
      <c r="AN92" s="68" t="s">
        <v>501</v>
      </c>
      <c r="AO92" s="68" t="s">
        <v>1095</v>
      </c>
      <c r="AP92" s="68" t="s">
        <v>100</v>
      </c>
      <c r="AQ92" s="68" t="s">
        <v>101</v>
      </c>
      <c r="AR92" s="68" t="s">
        <v>134</v>
      </c>
      <c r="AS92" s="69" t="s">
        <v>1019</v>
      </c>
      <c r="AT92" s="68" t="s">
        <v>103</v>
      </c>
      <c r="AU92" s="68" t="s">
        <v>103</v>
      </c>
      <c r="AV92" s="68" t="s">
        <v>125</v>
      </c>
      <c r="AW92" s="68" t="s">
        <v>126</v>
      </c>
      <c r="AX92" s="68" t="s">
        <v>106</v>
      </c>
      <c r="AY92" s="68" t="s">
        <v>107</v>
      </c>
      <c r="AZ92" s="68" t="s">
        <v>107</v>
      </c>
      <c r="BA92" s="68" t="s">
        <v>108</v>
      </c>
      <c r="BB92" s="68" t="s">
        <v>1086</v>
      </c>
    </row>
    <row r="93" spans="1:54" s="66" customFormat="1" ht="20.100000000000001" customHeight="1">
      <c r="A93" s="67">
        <v>83</v>
      </c>
      <c r="B93" s="68" t="s">
        <v>1096</v>
      </c>
      <c r="C93" s="68" t="s">
        <v>1097</v>
      </c>
      <c r="D93" s="68" t="s">
        <v>1098</v>
      </c>
      <c r="E93" s="68" t="s">
        <v>83</v>
      </c>
      <c r="F93" s="69" t="s">
        <v>1099</v>
      </c>
      <c r="G93" s="70"/>
      <c r="H93" s="68"/>
      <c r="I93" s="68" t="str">
        <f t="shared" si="5"/>
        <v/>
      </c>
      <c r="J93" s="68" t="str">
        <f t="shared" si="6"/>
        <v/>
      </c>
      <c r="K93" s="70" t="str">
        <f t="shared" si="7"/>
        <v/>
      </c>
      <c r="L93" s="68"/>
      <c r="M93" s="68"/>
      <c r="N93" s="68" t="s">
        <v>85</v>
      </c>
      <c r="O93" s="68"/>
      <c r="P93" s="68"/>
      <c r="Q93" s="68"/>
      <c r="R93" s="68" t="s">
        <v>1100</v>
      </c>
      <c r="S93" s="68" t="s">
        <v>1100</v>
      </c>
      <c r="T93" s="68" t="s">
        <v>1101</v>
      </c>
      <c r="U93" s="68" t="s">
        <v>1102</v>
      </c>
      <c r="V93" s="68" t="s">
        <v>1103</v>
      </c>
      <c r="W93" s="68" t="s">
        <v>1104</v>
      </c>
      <c r="X93" s="68" t="s">
        <v>1105</v>
      </c>
      <c r="Y93" s="68" t="s">
        <v>843</v>
      </c>
      <c r="Z93" s="69"/>
      <c r="AA93" s="68"/>
      <c r="AB93" s="69" t="s">
        <v>1106</v>
      </c>
      <c r="AC93" s="77"/>
      <c r="AD93" s="78"/>
      <c r="AE93" s="78"/>
      <c r="AF93" s="78"/>
      <c r="AG93" s="78"/>
      <c r="AH93" s="78"/>
      <c r="AI93" s="68"/>
      <c r="AJ93" s="68" t="s">
        <v>158</v>
      </c>
      <c r="AK93" s="68"/>
      <c r="AL93" s="68"/>
      <c r="AM93" s="68" t="s">
        <v>382</v>
      </c>
      <c r="AN93" s="68" t="s">
        <v>1107</v>
      </c>
      <c r="AO93" s="68" t="s">
        <v>1108</v>
      </c>
      <c r="AP93" s="68" t="s">
        <v>100</v>
      </c>
      <c r="AQ93" s="68" t="s">
        <v>101</v>
      </c>
      <c r="AR93" s="68" t="s">
        <v>85</v>
      </c>
      <c r="AS93" s="69" t="s">
        <v>1019</v>
      </c>
      <c r="AT93" s="68" t="s">
        <v>103</v>
      </c>
      <c r="AU93" s="68" t="s">
        <v>103</v>
      </c>
      <c r="AV93" s="68" t="s">
        <v>104</v>
      </c>
      <c r="AW93" s="68" t="s">
        <v>105</v>
      </c>
      <c r="AX93" s="68" t="s">
        <v>106</v>
      </c>
      <c r="AY93" s="68" t="s">
        <v>107</v>
      </c>
      <c r="AZ93" s="68" t="s">
        <v>107</v>
      </c>
      <c r="BA93" s="68" t="s">
        <v>108</v>
      </c>
      <c r="BB93" s="68" t="s">
        <v>1096</v>
      </c>
    </row>
    <row r="94" spans="1:54" s="66" customFormat="1" ht="20.100000000000001" customHeight="1">
      <c r="A94" s="67">
        <v>84</v>
      </c>
      <c r="B94" s="68" t="s">
        <v>1109</v>
      </c>
      <c r="C94" s="68" t="s">
        <v>1110</v>
      </c>
      <c r="D94" s="68" t="s">
        <v>1111</v>
      </c>
      <c r="E94" s="68" t="s">
        <v>83</v>
      </c>
      <c r="F94" s="69" t="s">
        <v>1112</v>
      </c>
      <c r="G94" s="70"/>
      <c r="H94" s="68"/>
      <c r="I94" s="68" t="str">
        <f t="shared" si="5"/>
        <v/>
      </c>
      <c r="J94" s="68" t="str">
        <f t="shared" si="6"/>
        <v/>
      </c>
      <c r="K94" s="70" t="str">
        <f t="shared" si="7"/>
        <v>7222689995</v>
      </c>
      <c r="L94" s="68">
        <v>7222689995</v>
      </c>
      <c r="M94" s="68"/>
      <c r="N94" s="68" t="s">
        <v>85</v>
      </c>
      <c r="O94" s="68"/>
      <c r="P94" s="68"/>
      <c r="Q94" s="68"/>
      <c r="R94" s="68" t="s">
        <v>1113</v>
      </c>
      <c r="S94" s="68" t="s">
        <v>1114</v>
      </c>
      <c r="T94" s="68" t="s">
        <v>1115</v>
      </c>
      <c r="U94" s="68" t="s">
        <v>1116</v>
      </c>
      <c r="V94" s="68" t="s">
        <v>1117</v>
      </c>
      <c r="W94" s="68" t="s">
        <v>1118</v>
      </c>
      <c r="X94" s="68" t="s">
        <v>843</v>
      </c>
      <c r="Y94" s="68"/>
      <c r="Z94" s="69"/>
      <c r="AA94" s="68"/>
      <c r="AB94" s="69" t="s">
        <v>1119</v>
      </c>
      <c r="AC94" s="77"/>
      <c r="AD94" s="78"/>
      <c r="AE94" s="78"/>
      <c r="AF94" s="78"/>
      <c r="AG94" s="78"/>
      <c r="AH94" s="78"/>
      <c r="AI94" s="68"/>
      <c r="AJ94" s="68" t="s">
        <v>191</v>
      </c>
      <c r="AK94" s="68"/>
      <c r="AL94" s="68"/>
      <c r="AM94" s="68" t="s">
        <v>382</v>
      </c>
      <c r="AN94" s="68" t="s">
        <v>1120</v>
      </c>
      <c r="AO94" s="68" t="s">
        <v>1121</v>
      </c>
      <c r="AP94" s="68" t="s">
        <v>100</v>
      </c>
      <c r="AQ94" s="68" t="s">
        <v>101</v>
      </c>
      <c r="AR94" s="68" t="s">
        <v>85</v>
      </c>
      <c r="AS94" s="69" t="s">
        <v>1019</v>
      </c>
      <c r="AT94" s="68" t="s">
        <v>103</v>
      </c>
      <c r="AU94" s="68" t="s">
        <v>103</v>
      </c>
      <c r="AV94" s="68" t="s">
        <v>104</v>
      </c>
      <c r="AW94" s="68" t="s">
        <v>105</v>
      </c>
      <c r="AX94" s="68" t="s">
        <v>106</v>
      </c>
      <c r="AY94" s="68" t="s">
        <v>107</v>
      </c>
      <c r="AZ94" s="68" t="s">
        <v>107</v>
      </c>
      <c r="BA94" s="68" t="s">
        <v>108</v>
      </c>
      <c r="BB94" s="68" t="s">
        <v>1109</v>
      </c>
    </row>
    <row r="95" spans="1:54" s="66" customFormat="1" ht="20.100000000000001" customHeight="1">
      <c r="A95" s="67">
        <v>85</v>
      </c>
      <c r="B95" s="68" t="s">
        <v>1122</v>
      </c>
      <c r="C95" s="68" t="s">
        <v>1123</v>
      </c>
      <c r="D95" s="68" t="s">
        <v>898</v>
      </c>
      <c r="E95" s="68" t="s">
        <v>83</v>
      </c>
      <c r="F95" s="69" t="s">
        <v>1124</v>
      </c>
      <c r="G95" s="70" t="str">
        <f>VLOOKUP(B95,'[1]ĐKKCBBĐ K2019'!$B$5:$C$414,2,0)</f>
        <v>HS4797930280827</v>
      </c>
      <c r="H95" s="68" t="str">
        <f t="shared" si="4"/>
        <v>HS</v>
      </c>
      <c r="I95" s="68" t="str">
        <f t="shared" si="5"/>
        <v>4</v>
      </c>
      <c r="J95" s="68" t="str">
        <f t="shared" si="6"/>
        <v>79</v>
      </c>
      <c r="K95" s="70"/>
      <c r="L95" s="68" t="s">
        <v>1125</v>
      </c>
      <c r="M95" s="68"/>
      <c r="N95" s="68" t="s">
        <v>297</v>
      </c>
      <c r="O95" s="68"/>
      <c r="P95" s="68"/>
      <c r="Q95" s="68"/>
      <c r="R95" s="68" t="s">
        <v>1126</v>
      </c>
      <c r="S95" s="68" t="s">
        <v>1126</v>
      </c>
      <c r="T95" s="68" t="s">
        <v>1127</v>
      </c>
      <c r="U95" s="68" t="s">
        <v>1128</v>
      </c>
      <c r="V95" s="68" t="s">
        <v>1129</v>
      </c>
      <c r="W95" s="68" t="s">
        <v>938</v>
      </c>
      <c r="X95" s="68" t="s">
        <v>140</v>
      </c>
      <c r="Y95" s="68"/>
      <c r="Z95" s="69"/>
      <c r="AA95" s="68"/>
      <c r="AB95" s="69"/>
      <c r="AC95" s="71">
        <v>79</v>
      </c>
      <c r="AD95" s="72" t="s">
        <v>93</v>
      </c>
      <c r="AE95" s="85">
        <v>764</v>
      </c>
      <c r="AF95" s="86" t="s">
        <v>287</v>
      </c>
      <c r="AG95" s="87">
        <v>26897</v>
      </c>
      <c r="AH95" s="88" t="s">
        <v>1130</v>
      </c>
      <c r="AI95" s="68"/>
      <c r="AJ95" s="68" t="s">
        <v>121</v>
      </c>
      <c r="AK95" s="68"/>
      <c r="AL95" s="68"/>
      <c r="AM95" s="68" t="s">
        <v>98</v>
      </c>
      <c r="AN95" s="68" t="s">
        <v>287</v>
      </c>
      <c r="AO95" s="68" t="s">
        <v>1131</v>
      </c>
      <c r="AP95" s="68" t="s">
        <v>100</v>
      </c>
      <c r="AQ95" s="68" t="s">
        <v>101</v>
      </c>
      <c r="AR95" s="68" t="s">
        <v>297</v>
      </c>
      <c r="AS95" s="69" t="s">
        <v>1019</v>
      </c>
      <c r="AT95" s="68" t="s">
        <v>103</v>
      </c>
      <c r="AU95" s="68" t="s">
        <v>103</v>
      </c>
      <c r="AV95" s="68" t="s">
        <v>125</v>
      </c>
      <c r="AW95" s="68" t="s">
        <v>126</v>
      </c>
      <c r="AX95" s="68" t="s">
        <v>290</v>
      </c>
      <c r="AY95" s="68" t="s">
        <v>306</v>
      </c>
      <c r="AZ95" s="68" t="s">
        <v>306</v>
      </c>
      <c r="BA95" s="68" t="s">
        <v>108</v>
      </c>
      <c r="BB95" s="68" t="s">
        <v>1122</v>
      </c>
    </row>
    <row r="96" spans="1:54" s="66" customFormat="1" ht="20.100000000000001" customHeight="1">
      <c r="A96" s="67">
        <v>86</v>
      </c>
      <c r="B96" s="68" t="s">
        <v>1132</v>
      </c>
      <c r="C96" s="68" t="s">
        <v>1133</v>
      </c>
      <c r="D96" s="68" t="s">
        <v>668</v>
      </c>
      <c r="E96" s="68" t="s">
        <v>83</v>
      </c>
      <c r="F96" s="69" t="s">
        <v>1134</v>
      </c>
      <c r="G96" s="70" t="str">
        <f>VLOOKUP(B96,'[1]ĐKKCBBĐ K2019'!$B$5:$C$414,2,0)</f>
        <v>HS479791328612</v>
      </c>
      <c r="H96" s="68" t="str">
        <f t="shared" si="4"/>
        <v>HS</v>
      </c>
      <c r="I96" s="68" t="str">
        <f t="shared" si="5"/>
        <v>4</v>
      </c>
      <c r="J96" s="68" t="str">
        <f t="shared" si="6"/>
        <v>79</v>
      </c>
      <c r="K96" s="70"/>
      <c r="L96" s="68" t="s">
        <v>1135</v>
      </c>
      <c r="M96" s="68"/>
      <c r="N96" s="68" t="s">
        <v>134</v>
      </c>
      <c r="O96" s="68"/>
      <c r="P96" s="68"/>
      <c r="Q96" s="68"/>
      <c r="R96" s="68" t="s">
        <v>1136</v>
      </c>
      <c r="S96" s="68" t="s">
        <v>1137</v>
      </c>
      <c r="T96" s="68" t="s">
        <v>1138</v>
      </c>
      <c r="U96" s="68" t="s">
        <v>1139</v>
      </c>
      <c r="V96" s="68" t="s">
        <v>1140</v>
      </c>
      <c r="W96" s="68" t="s">
        <v>800</v>
      </c>
      <c r="X96" s="68" t="s">
        <v>475</v>
      </c>
      <c r="Y96" s="68"/>
      <c r="Z96" s="69"/>
      <c r="AA96" s="68"/>
      <c r="AB96" s="69"/>
      <c r="AC96" s="71">
        <v>79</v>
      </c>
      <c r="AD96" s="72" t="s">
        <v>93</v>
      </c>
      <c r="AE96" s="85">
        <v>766</v>
      </c>
      <c r="AF96" s="86" t="s">
        <v>355</v>
      </c>
      <c r="AG96" s="87">
        <v>26965</v>
      </c>
      <c r="AH96" s="88" t="s">
        <v>454</v>
      </c>
      <c r="AI96" s="68"/>
      <c r="AJ96" s="68" t="s">
        <v>121</v>
      </c>
      <c r="AK96" s="68"/>
      <c r="AL96" s="68"/>
      <c r="AM96" s="68" t="s">
        <v>98</v>
      </c>
      <c r="AN96" s="68" t="s">
        <v>355</v>
      </c>
      <c r="AO96" s="68" t="s">
        <v>1141</v>
      </c>
      <c r="AP96" s="68" t="s">
        <v>100</v>
      </c>
      <c r="AQ96" s="68" t="s">
        <v>101</v>
      </c>
      <c r="AR96" s="68" t="s">
        <v>134</v>
      </c>
      <c r="AS96" s="69" t="s">
        <v>1019</v>
      </c>
      <c r="AT96" s="68" t="s">
        <v>103</v>
      </c>
      <c r="AU96" s="68" t="s">
        <v>103</v>
      </c>
      <c r="AV96" s="68" t="s">
        <v>125</v>
      </c>
      <c r="AW96" s="68" t="s">
        <v>126</v>
      </c>
      <c r="AX96" s="68" t="s">
        <v>106</v>
      </c>
      <c r="AY96" s="68" t="s">
        <v>107</v>
      </c>
      <c r="AZ96" s="68" t="s">
        <v>107</v>
      </c>
      <c r="BA96" s="68" t="s">
        <v>108</v>
      </c>
      <c r="BB96" s="68" t="s">
        <v>1132</v>
      </c>
    </row>
    <row r="97" spans="1:54" s="66" customFormat="1" ht="20.100000000000001" customHeight="1">
      <c r="A97" s="67">
        <v>87</v>
      </c>
      <c r="B97" s="68" t="s">
        <v>1142</v>
      </c>
      <c r="C97" s="68" t="s">
        <v>745</v>
      </c>
      <c r="D97" s="68" t="s">
        <v>1143</v>
      </c>
      <c r="E97" s="68" t="s">
        <v>83</v>
      </c>
      <c r="F97" s="69" t="s">
        <v>1144</v>
      </c>
      <c r="G97" s="70" t="str">
        <f>VLOOKUP(B97,'[1]ĐKKCBBĐ K2019'!$B$5:$C$414,2,0)</f>
        <v>HS4797937766772</v>
      </c>
      <c r="H97" s="68" t="str">
        <f t="shared" si="4"/>
        <v>HS</v>
      </c>
      <c r="I97" s="68" t="str">
        <f t="shared" si="5"/>
        <v>4</v>
      </c>
      <c r="J97" s="68" t="str">
        <f t="shared" si="6"/>
        <v>79</v>
      </c>
      <c r="K97" s="70"/>
      <c r="L97" s="68" t="s">
        <v>1145</v>
      </c>
      <c r="M97" s="68"/>
      <c r="N97" s="68" t="s">
        <v>134</v>
      </c>
      <c r="O97" s="68"/>
      <c r="P97" s="68"/>
      <c r="Q97" s="68"/>
      <c r="R97" s="68" t="s">
        <v>1146</v>
      </c>
      <c r="S97" s="68" t="s">
        <v>1147</v>
      </c>
      <c r="T97" s="68" t="s">
        <v>1148</v>
      </c>
      <c r="U97" s="68" t="s">
        <v>1149</v>
      </c>
      <c r="V97" s="68" t="s">
        <v>270</v>
      </c>
      <c r="W97" s="68" t="s">
        <v>1150</v>
      </c>
      <c r="X97" s="68" t="s">
        <v>1151</v>
      </c>
      <c r="Y97" s="68"/>
      <c r="Z97" s="69"/>
      <c r="AA97" s="68"/>
      <c r="AB97" s="69"/>
      <c r="AC97" s="101">
        <v>79</v>
      </c>
      <c r="AD97" s="100" t="s">
        <v>93</v>
      </c>
      <c r="AE97" s="97">
        <v>764</v>
      </c>
      <c r="AF97" s="98" t="s">
        <v>287</v>
      </c>
      <c r="AG97" s="83">
        <v>26881</v>
      </c>
      <c r="AH97" s="84" t="s">
        <v>274</v>
      </c>
      <c r="AI97" s="68"/>
      <c r="AJ97" s="68" t="s">
        <v>121</v>
      </c>
      <c r="AK97" s="68"/>
      <c r="AL97" s="68"/>
      <c r="AM97" s="68" t="s">
        <v>98</v>
      </c>
      <c r="AN97" s="68" t="s">
        <v>287</v>
      </c>
      <c r="AO97" s="68" t="s">
        <v>1152</v>
      </c>
      <c r="AP97" s="68" t="s">
        <v>100</v>
      </c>
      <c r="AQ97" s="68" t="s">
        <v>101</v>
      </c>
      <c r="AR97" s="68" t="s">
        <v>134</v>
      </c>
      <c r="AS97" s="69" t="s">
        <v>1019</v>
      </c>
      <c r="AT97" s="68" t="s">
        <v>103</v>
      </c>
      <c r="AU97" s="68" t="s">
        <v>103</v>
      </c>
      <c r="AV97" s="68" t="s">
        <v>125</v>
      </c>
      <c r="AW97" s="68" t="s">
        <v>126</v>
      </c>
      <c r="AX97" s="68" t="s">
        <v>106</v>
      </c>
      <c r="AY97" s="68" t="s">
        <v>107</v>
      </c>
      <c r="AZ97" s="68" t="s">
        <v>107</v>
      </c>
      <c r="BA97" s="68" t="s">
        <v>108</v>
      </c>
      <c r="BB97" s="68" t="s">
        <v>1142</v>
      </c>
    </row>
    <row r="98" spans="1:54" s="66" customFormat="1" ht="20.100000000000001" customHeight="1">
      <c r="A98" s="67">
        <v>88</v>
      </c>
      <c r="B98" s="68" t="s">
        <v>1153</v>
      </c>
      <c r="C98" s="68" t="s">
        <v>1154</v>
      </c>
      <c r="D98" s="68" t="s">
        <v>805</v>
      </c>
      <c r="E98" s="68" t="s">
        <v>83</v>
      </c>
      <c r="F98" s="69" t="s">
        <v>1155</v>
      </c>
      <c r="G98" s="70" t="str">
        <f>VLOOKUP(B98,'[1]ĐKKCBBĐ K2019'!$B$5:$C$414,2,0)</f>
        <v>HS4797932208256</v>
      </c>
      <c r="H98" s="68" t="str">
        <f t="shared" si="4"/>
        <v>HS</v>
      </c>
      <c r="I98" s="68" t="str">
        <f t="shared" si="5"/>
        <v>4</v>
      </c>
      <c r="J98" s="68" t="str">
        <f t="shared" si="6"/>
        <v>79</v>
      </c>
      <c r="K98" s="70"/>
      <c r="L98" s="68" t="s">
        <v>1156</v>
      </c>
      <c r="M98" s="68"/>
      <c r="N98" s="68" t="s">
        <v>297</v>
      </c>
      <c r="O98" s="68"/>
      <c r="P98" s="68"/>
      <c r="Q98" s="68"/>
      <c r="R98" s="68" t="s">
        <v>1157</v>
      </c>
      <c r="S98" s="68" t="s">
        <v>1157</v>
      </c>
      <c r="T98" s="68" t="s">
        <v>1158</v>
      </c>
      <c r="U98" s="68" t="s">
        <v>1159</v>
      </c>
      <c r="V98" s="68" t="s">
        <v>1160</v>
      </c>
      <c r="W98" s="68" t="s">
        <v>1161</v>
      </c>
      <c r="X98" s="68" t="s">
        <v>475</v>
      </c>
      <c r="Y98" s="68"/>
      <c r="Z98" s="69"/>
      <c r="AA98" s="68"/>
      <c r="AB98" s="69"/>
      <c r="AC98" s="71">
        <v>79</v>
      </c>
      <c r="AD98" s="72" t="s">
        <v>93</v>
      </c>
      <c r="AE98" s="79">
        <v>770</v>
      </c>
      <c r="AF98" s="80" t="s">
        <v>440</v>
      </c>
      <c r="AG98" s="87">
        <v>27133</v>
      </c>
      <c r="AH98" s="88" t="s">
        <v>396</v>
      </c>
      <c r="AI98" s="68"/>
      <c r="AJ98" s="68" t="s">
        <v>121</v>
      </c>
      <c r="AK98" s="68"/>
      <c r="AL98" s="68"/>
      <c r="AM98" s="68" t="s">
        <v>98</v>
      </c>
      <c r="AN98" s="68" t="s">
        <v>440</v>
      </c>
      <c r="AO98" s="68" t="s">
        <v>1162</v>
      </c>
      <c r="AP98" s="68" t="s">
        <v>100</v>
      </c>
      <c r="AQ98" s="68" t="s">
        <v>101</v>
      </c>
      <c r="AR98" s="68" t="s">
        <v>297</v>
      </c>
      <c r="AS98" s="69" t="s">
        <v>1019</v>
      </c>
      <c r="AT98" s="68" t="s">
        <v>103</v>
      </c>
      <c r="AU98" s="68" t="s">
        <v>103</v>
      </c>
      <c r="AV98" s="68" t="s">
        <v>125</v>
      </c>
      <c r="AW98" s="68" t="s">
        <v>126</v>
      </c>
      <c r="AX98" s="68" t="s">
        <v>290</v>
      </c>
      <c r="AY98" s="68" t="s">
        <v>306</v>
      </c>
      <c r="AZ98" s="68" t="s">
        <v>306</v>
      </c>
      <c r="BA98" s="68" t="s">
        <v>108</v>
      </c>
      <c r="BB98" s="68" t="s">
        <v>1153</v>
      </c>
    </row>
    <row r="99" spans="1:54" s="66" customFormat="1" ht="20.100000000000001" customHeight="1">
      <c r="A99" s="67">
        <v>89</v>
      </c>
      <c r="B99" s="68" t="s">
        <v>1163</v>
      </c>
      <c r="C99" s="68" t="s">
        <v>1164</v>
      </c>
      <c r="D99" s="68" t="s">
        <v>1165</v>
      </c>
      <c r="E99" s="68" t="s">
        <v>83</v>
      </c>
      <c r="F99" s="69" t="s">
        <v>1166</v>
      </c>
      <c r="G99" s="70" t="str">
        <f>VLOOKUP(B99,'[1]ĐKKCBBĐ K2019'!$B$5:$C$414,2,0)</f>
        <v>GD4797937564701</v>
      </c>
      <c r="H99" s="68" t="str">
        <f t="shared" si="4"/>
        <v>GD</v>
      </c>
      <c r="I99" s="68" t="str">
        <f t="shared" si="5"/>
        <v>4</v>
      </c>
      <c r="J99" s="68" t="str">
        <f t="shared" si="6"/>
        <v>79</v>
      </c>
      <c r="K99" s="70"/>
      <c r="L99" s="68" t="s">
        <v>1167</v>
      </c>
      <c r="M99" s="68"/>
      <c r="N99" s="68" t="s">
        <v>114</v>
      </c>
      <c r="O99" s="68"/>
      <c r="P99" s="68"/>
      <c r="Q99" s="68"/>
      <c r="R99" s="68" t="s">
        <v>1168</v>
      </c>
      <c r="S99" s="68"/>
      <c r="T99" s="68" t="s">
        <v>1169</v>
      </c>
      <c r="U99" s="68" t="s">
        <v>1170</v>
      </c>
      <c r="V99" s="68" t="s">
        <v>1160</v>
      </c>
      <c r="W99" s="68" t="s">
        <v>1171</v>
      </c>
      <c r="X99" s="68" t="s">
        <v>1172</v>
      </c>
      <c r="Y99" s="68"/>
      <c r="Z99" s="69"/>
      <c r="AA99" s="68"/>
      <c r="AB99" s="69"/>
      <c r="AC99" s="71">
        <v>79</v>
      </c>
      <c r="AD99" s="72" t="s">
        <v>93</v>
      </c>
      <c r="AE99" s="79">
        <v>770</v>
      </c>
      <c r="AF99" s="80" t="s">
        <v>440</v>
      </c>
      <c r="AG99" s="87">
        <v>27133</v>
      </c>
      <c r="AH99" s="88" t="s">
        <v>396</v>
      </c>
      <c r="AI99" s="68"/>
      <c r="AJ99" s="68" t="s">
        <v>121</v>
      </c>
      <c r="AK99" s="68"/>
      <c r="AL99" s="68"/>
      <c r="AM99" s="68" t="s">
        <v>98</v>
      </c>
      <c r="AN99" s="68" t="s">
        <v>440</v>
      </c>
      <c r="AO99" s="68" t="s">
        <v>1173</v>
      </c>
      <c r="AP99" s="68" t="s">
        <v>100</v>
      </c>
      <c r="AQ99" s="68" t="s">
        <v>101</v>
      </c>
      <c r="AR99" s="68" t="s">
        <v>114</v>
      </c>
      <c r="AS99" s="69" t="s">
        <v>1019</v>
      </c>
      <c r="AT99" s="68" t="s">
        <v>103</v>
      </c>
      <c r="AU99" s="68" t="s">
        <v>103</v>
      </c>
      <c r="AV99" s="68" t="s">
        <v>125</v>
      </c>
      <c r="AW99" s="68" t="s">
        <v>126</v>
      </c>
      <c r="AX99" s="68" t="s">
        <v>127</v>
      </c>
      <c r="AY99" s="68" t="s">
        <v>128</v>
      </c>
      <c r="AZ99" s="68" t="s">
        <v>128</v>
      </c>
      <c r="BA99" s="68" t="s">
        <v>108</v>
      </c>
      <c r="BB99" s="68" t="s">
        <v>1163</v>
      </c>
    </row>
    <row r="100" spans="1:54" s="66" customFormat="1" ht="20.100000000000001" customHeight="1">
      <c r="A100" s="67">
        <v>90</v>
      </c>
      <c r="B100" s="68" t="s">
        <v>1174</v>
      </c>
      <c r="C100" s="68" t="s">
        <v>1175</v>
      </c>
      <c r="D100" s="68" t="s">
        <v>826</v>
      </c>
      <c r="E100" s="68" t="s">
        <v>83</v>
      </c>
      <c r="F100" s="69" t="s">
        <v>1176</v>
      </c>
      <c r="G100" s="70" t="str">
        <f>VLOOKUP(B100,'[1]ĐKKCBBĐ K2019'!$B$5:$C$414,2,0)</f>
        <v>HS4797931373497</v>
      </c>
      <c r="H100" s="68" t="str">
        <f t="shared" si="4"/>
        <v>HS</v>
      </c>
      <c r="I100" s="68" t="str">
        <f t="shared" si="5"/>
        <v>4</v>
      </c>
      <c r="J100" s="68" t="str">
        <f t="shared" si="6"/>
        <v>79</v>
      </c>
      <c r="K100" s="70"/>
      <c r="L100" s="68" t="s">
        <v>1177</v>
      </c>
      <c r="M100" s="68"/>
      <c r="N100" s="68" t="s">
        <v>618</v>
      </c>
      <c r="O100" s="68"/>
      <c r="P100" s="68"/>
      <c r="Q100" s="68"/>
      <c r="R100" s="68" t="s">
        <v>1178</v>
      </c>
      <c r="S100" s="68" t="s">
        <v>1179</v>
      </c>
      <c r="T100" s="68" t="s">
        <v>1180</v>
      </c>
      <c r="U100" s="68" t="s">
        <v>1181</v>
      </c>
      <c r="V100" s="68" t="s">
        <v>1182</v>
      </c>
      <c r="W100" s="68" t="s">
        <v>1183</v>
      </c>
      <c r="X100" s="68" t="s">
        <v>1184</v>
      </c>
      <c r="Y100" s="68"/>
      <c r="Z100" s="69"/>
      <c r="AA100" s="68"/>
      <c r="AB100" s="69"/>
      <c r="AC100" s="71">
        <v>79</v>
      </c>
      <c r="AD100" s="72" t="s">
        <v>93</v>
      </c>
      <c r="AE100" s="79">
        <v>767</v>
      </c>
      <c r="AF100" s="80" t="s">
        <v>223</v>
      </c>
      <c r="AG100" s="83">
        <v>27028</v>
      </c>
      <c r="AH100" s="84" t="s">
        <v>488</v>
      </c>
      <c r="AI100" s="68"/>
      <c r="AJ100" s="68" t="s">
        <v>121</v>
      </c>
      <c r="AK100" s="68"/>
      <c r="AL100" s="68"/>
      <c r="AM100" s="68" t="s">
        <v>98</v>
      </c>
      <c r="AN100" s="68" t="s">
        <v>223</v>
      </c>
      <c r="AO100" s="68" t="s">
        <v>1185</v>
      </c>
      <c r="AP100" s="68" t="s">
        <v>100</v>
      </c>
      <c r="AQ100" s="68" t="s">
        <v>101</v>
      </c>
      <c r="AR100" s="68" t="s">
        <v>618</v>
      </c>
      <c r="AS100" s="69" t="s">
        <v>1019</v>
      </c>
      <c r="AT100" s="68" t="s">
        <v>103</v>
      </c>
      <c r="AU100" s="68" t="s">
        <v>103</v>
      </c>
      <c r="AV100" s="68" t="s">
        <v>125</v>
      </c>
      <c r="AW100" s="68" t="s">
        <v>126</v>
      </c>
      <c r="AX100" s="68" t="s">
        <v>290</v>
      </c>
      <c r="AY100" s="68" t="s">
        <v>628</v>
      </c>
      <c r="AZ100" s="68" t="s">
        <v>628</v>
      </c>
      <c r="BA100" s="68" t="s">
        <v>108</v>
      </c>
      <c r="BB100" s="68" t="s">
        <v>1174</v>
      </c>
    </row>
    <row r="101" spans="1:54" s="66" customFormat="1" ht="20.100000000000001" customHeight="1">
      <c r="A101" s="67">
        <v>91</v>
      </c>
      <c r="B101" s="68" t="s">
        <v>1186</v>
      </c>
      <c r="C101" s="68" t="s">
        <v>1187</v>
      </c>
      <c r="D101" s="68" t="s">
        <v>1032</v>
      </c>
      <c r="E101" s="68" t="s">
        <v>309</v>
      </c>
      <c r="F101" s="69" t="s">
        <v>1188</v>
      </c>
      <c r="G101" s="70" t="str">
        <f>VLOOKUP(B101,'[1]ĐKKCBBĐ K2019'!$B$5:$C$414,2,0)</f>
        <v>HS4797937812086</v>
      </c>
      <c r="H101" s="68" t="str">
        <f t="shared" si="4"/>
        <v>HS</v>
      </c>
      <c r="I101" s="68" t="str">
        <f t="shared" si="5"/>
        <v>4</v>
      </c>
      <c r="J101" s="68" t="str">
        <f t="shared" si="6"/>
        <v>79</v>
      </c>
      <c r="K101" s="70"/>
      <c r="L101" s="68" t="s">
        <v>1189</v>
      </c>
      <c r="M101" s="68"/>
      <c r="N101" s="68" t="s">
        <v>507</v>
      </c>
      <c r="O101" s="68"/>
      <c r="P101" s="68"/>
      <c r="Q101" s="68"/>
      <c r="R101" s="68" t="s">
        <v>1190</v>
      </c>
      <c r="S101" s="68" t="s">
        <v>1191</v>
      </c>
      <c r="T101" s="68" t="s">
        <v>1192</v>
      </c>
      <c r="U101" s="68" t="s">
        <v>1193</v>
      </c>
      <c r="V101" s="68" t="s">
        <v>1194</v>
      </c>
      <c r="W101" s="68" t="s">
        <v>1195</v>
      </c>
      <c r="X101" s="68" t="s">
        <v>637</v>
      </c>
      <c r="Y101" s="68"/>
      <c r="Z101" s="69"/>
      <c r="AA101" s="68"/>
      <c r="AB101" s="69"/>
      <c r="AC101" s="71">
        <v>79</v>
      </c>
      <c r="AD101" s="72" t="s">
        <v>93</v>
      </c>
      <c r="AE101" s="73">
        <v>771</v>
      </c>
      <c r="AF101" s="74" t="s">
        <v>906</v>
      </c>
      <c r="AG101" s="87">
        <v>27175</v>
      </c>
      <c r="AH101" s="88" t="s">
        <v>396</v>
      </c>
      <c r="AI101" s="68"/>
      <c r="AJ101" s="68" t="s">
        <v>121</v>
      </c>
      <c r="AK101" s="68"/>
      <c r="AL101" s="68"/>
      <c r="AM101" s="68" t="s">
        <v>98</v>
      </c>
      <c r="AN101" s="68" t="s">
        <v>906</v>
      </c>
      <c r="AO101" s="68" t="s">
        <v>1196</v>
      </c>
      <c r="AP101" s="68" t="s">
        <v>100</v>
      </c>
      <c r="AQ101" s="68" t="s">
        <v>101</v>
      </c>
      <c r="AR101" s="68" t="s">
        <v>507</v>
      </c>
      <c r="AS101" s="69" t="s">
        <v>1197</v>
      </c>
      <c r="AT101" s="68" t="s">
        <v>103</v>
      </c>
      <c r="AU101" s="68" t="s">
        <v>103</v>
      </c>
      <c r="AV101" s="68" t="s">
        <v>125</v>
      </c>
      <c r="AW101" s="68" t="s">
        <v>126</v>
      </c>
      <c r="AX101" s="68" t="s">
        <v>290</v>
      </c>
      <c r="AY101" s="68" t="s">
        <v>514</v>
      </c>
      <c r="AZ101" s="68" t="s">
        <v>514</v>
      </c>
      <c r="BA101" s="68" t="s">
        <v>108</v>
      </c>
      <c r="BB101" s="68" t="s">
        <v>1186</v>
      </c>
    </row>
    <row r="102" spans="1:54" s="66" customFormat="1" ht="20.100000000000001" customHeight="1">
      <c r="A102" s="67">
        <v>92</v>
      </c>
      <c r="B102" s="68" t="s">
        <v>1198</v>
      </c>
      <c r="C102" s="68" t="s">
        <v>1199</v>
      </c>
      <c r="D102" s="68" t="s">
        <v>253</v>
      </c>
      <c r="E102" s="68" t="s">
        <v>83</v>
      </c>
      <c r="F102" s="69" t="s">
        <v>1002</v>
      </c>
      <c r="G102" s="70"/>
      <c r="H102" s="68"/>
      <c r="I102" s="68" t="str">
        <f t="shared" si="5"/>
        <v/>
      </c>
      <c r="J102" s="68" t="str">
        <f t="shared" si="6"/>
        <v/>
      </c>
      <c r="K102" s="70" t="str">
        <f t="shared" si="7"/>
        <v>7937564723</v>
      </c>
      <c r="L102" s="68">
        <v>7937564723</v>
      </c>
      <c r="M102" s="68"/>
      <c r="N102" s="68" t="s">
        <v>216</v>
      </c>
      <c r="O102" s="68"/>
      <c r="P102" s="68"/>
      <c r="Q102" s="68"/>
      <c r="R102" s="68" t="s">
        <v>1200</v>
      </c>
      <c r="S102" s="68"/>
      <c r="T102" s="68" t="s">
        <v>1201</v>
      </c>
      <c r="U102" s="68" t="s">
        <v>1202</v>
      </c>
      <c r="V102" s="68" t="s">
        <v>1203</v>
      </c>
      <c r="W102" s="68" t="s">
        <v>1161</v>
      </c>
      <c r="X102" s="68" t="s">
        <v>475</v>
      </c>
      <c r="Y102" s="68"/>
      <c r="Z102" s="69"/>
      <c r="AA102" s="68"/>
      <c r="AB102" s="69"/>
      <c r="AC102" s="71">
        <v>79</v>
      </c>
      <c r="AD102" s="72" t="s">
        <v>93</v>
      </c>
      <c r="AE102" s="79">
        <v>770</v>
      </c>
      <c r="AF102" s="80" t="s">
        <v>440</v>
      </c>
      <c r="AG102" s="87">
        <v>27148</v>
      </c>
      <c r="AH102" s="88" t="s">
        <v>1204</v>
      </c>
      <c r="AI102" s="68"/>
      <c r="AJ102" s="68" t="s">
        <v>121</v>
      </c>
      <c r="AK102" s="68"/>
      <c r="AL102" s="68"/>
      <c r="AM102" s="68" t="s">
        <v>98</v>
      </c>
      <c r="AN102" s="68" t="s">
        <v>440</v>
      </c>
      <c r="AO102" s="68" t="s">
        <v>1205</v>
      </c>
      <c r="AP102" s="68" t="s">
        <v>100</v>
      </c>
      <c r="AQ102" s="68" t="s">
        <v>101</v>
      </c>
      <c r="AR102" s="68" t="s">
        <v>216</v>
      </c>
      <c r="AS102" s="69" t="s">
        <v>1197</v>
      </c>
      <c r="AT102" s="68" t="s">
        <v>103</v>
      </c>
      <c r="AU102" s="68" t="s">
        <v>103</v>
      </c>
      <c r="AV102" s="68" t="s">
        <v>125</v>
      </c>
      <c r="AW102" s="68" t="s">
        <v>126</v>
      </c>
      <c r="AX102" s="68" t="s">
        <v>127</v>
      </c>
      <c r="AY102" s="68" t="s">
        <v>227</v>
      </c>
      <c r="AZ102" s="68" t="s">
        <v>227</v>
      </c>
      <c r="BA102" s="68" t="s">
        <v>108</v>
      </c>
      <c r="BB102" s="68" t="s">
        <v>1198</v>
      </c>
    </row>
    <row r="103" spans="1:54" s="66" customFormat="1" ht="20.100000000000001" customHeight="1">
      <c r="A103" s="67">
        <v>93</v>
      </c>
      <c r="B103" s="68" t="s">
        <v>1206</v>
      </c>
      <c r="C103" s="68" t="s">
        <v>1207</v>
      </c>
      <c r="D103" s="68" t="s">
        <v>1208</v>
      </c>
      <c r="E103" s="68" t="s">
        <v>83</v>
      </c>
      <c r="F103" s="69" t="s">
        <v>1209</v>
      </c>
      <c r="G103" s="70" t="str">
        <f>VLOOKUP(B103,'[1]ĐKKCBBĐ K2019'!$B$5:$C$414,2,0)</f>
        <v>HS4797931863719</v>
      </c>
      <c r="H103" s="68" t="str">
        <f t="shared" si="4"/>
        <v>HS</v>
      </c>
      <c r="I103" s="68" t="str">
        <f t="shared" si="5"/>
        <v>4</v>
      </c>
      <c r="J103" s="68" t="str">
        <f t="shared" si="6"/>
        <v>79</v>
      </c>
      <c r="K103" s="70"/>
      <c r="L103" s="68" t="s">
        <v>1210</v>
      </c>
      <c r="M103" s="68"/>
      <c r="N103" s="68" t="s">
        <v>134</v>
      </c>
      <c r="O103" s="68"/>
      <c r="P103" s="68"/>
      <c r="Q103" s="68"/>
      <c r="R103" s="68" t="s">
        <v>1211</v>
      </c>
      <c r="S103" s="68" t="s">
        <v>1212</v>
      </c>
      <c r="T103" s="68" t="s">
        <v>1213</v>
      </c>
      <c r="U103" s="68" t="s">
        <v>1214</v>
      </c>
      <c r="V103" s="68" t="s">
        <v>1215</v>
      </c>
      <c r="W103" s="68" t="s">
        <v>1216</v>
      </c>
      <c r="X103" s="68" t="s">
        <v>1094</v>
      </c>
      <c r="Y103" s="68"/>
      <c r="Z103" s="69"/>
      <c r="AA103" s="68"/>
      <c r="AB103" s="69"/>
      <c r="AC103" s="101">
        <v>79</v>
      </c>
      <c r="AD103" s="100" t="s">
        <v>93</v>
      </c>
      <c r="AE103" s="97">
        <v>768</v>
      </c>
      <c r="AF103" s="98" t="s">
        <v>501</v>
      </c>
      <c r="AG103" s="83">
        <v>27067</v>
      </c>
      <c r="AH103" s="84" t="s">
        <v>356</v>
      </c>
      <c r="AI103" s="68"/>
      <c r="AJ103" s="68" t="s">
        <v>121</v>
      </c>
      <c r="AK103" s="68"/>
      <c r="AL103" s="68"/>
      <c r="AM103" s="68" t="s">
        <v>98</v>
      </c>
      <c r="AN103" s="68" t="s">
        <v>501</v>
      </c>
      <c r="AO103" s="68" t="s">
        <v>1217</v>
      </c>
      <c r="AP103" s="68" t="s">
        <v>100</v>
      </c>
      <c r="AQ103" s="68" t="s">
        <v>101</v>
      </c>
      <c r="AR103" s="68" t="s">
        <v>134</v>
      </c>
      <c r="AS103" s="69" t="s">
        <v>1197</v>
      </c>
      <c r="AT103" s="68" t="s">
        <v>103</v>
      </c>
      <c r="AU103" s="68" t="s">
        <v>103</v>
      </c>
      <c r="AV103" s="68" t="s">
        <v>125</v>
      </c>
      <c r="AW103" s="68" t="s">
        <v>126</v>
      </c>
      <c r="AX103" s="68" t="s">
        <v>106</v>
      </c>
      <c r="AY103" s="68" t="s">
        <v>107</v>
      </c>
      <c r="AZ103" s="68" t="s">
        <v>107</v>
      </c>
      <c r="BA103" s="68" t="s">
        <v>108</v>
      </c>
      <c r="BB103" s="68" t="s">
        <v>1206</v>
      </c>
    </row>
    <row r="104" spans="1:54" s="66" customFormat="1" ht="20.100000000000001" customHeight="1">
      <c r="A104" s="67">
        <v>94</v>
      </c>
      <c r="B104" s="68" t="s">
        <v>1218</v>
      </c>
      <c r="C104" s="68" t="s">
        <v>1219</v>
      </c>
      <c r="D104" s="68" t="s">
        <v>388</v>
      </c>
      <c r="E104" s="68" t="s">
        <v>309</v>
      </c>
      <c r="F104" s="69" t="s">
        <v>1220</v>
      </c>
      <c r="G104" s="70" t="str">
        <f>VLOOKUP(B104,'[1]ĐKKCBBĐ K2019'!$B$5:$C$414,2,0)</f>
        <v>HS4797938025581</v>
      </c>
      <c r="H104" s="68" t="str">
        <f t="shared" si="4"/>
        <v>HS</v>
      </c>
      <c r="I104" s="68" t="str">
        <f t="shared" si="5"/>
        <v>4</v>
      </c>
      <c r="J104" s="68" t="str">
        <f t="shared" si="6"/>
        <v>79</v>
      </c>
      <c r="K104" s="70"/>
      <c r="L104" s="68" t="s">
        <v>1221</v>
      </c>
      <c r="M104" s="68"/>
      <c r="N104" s="68" t="s">
        <v>297</v>
      </c>
      <c r="O104" s="68"/>
      <c r="P104" s="68"/>
      <c r="Q104" s="68"/>
      <c r="R104" s="68" t="s">
        <v>1222</v>
      </c>
      <c r="S104" s="68" t="s">
        <v>1222</v>
      </c>
      <c r="T104" s="68" t="s">
        <v>1223</v>
      </c>
      <c r="U104" s="68" t="s">
        <v>1224</v>
      </c>
      <c r="V104" s="68" t="s">
        <v>522</v>
      </c>
      <c r="W104" s="68" t="s">
        <v>800</v>
      </c>
      <c r="X104" s="68" t="s">
        <v>91</v>
      </c>
      <c r="Y104" s="68"/>
      <c r="Z104" s="69"/>
      <c r="AA104" s="68"/>
      <c r="AB104" s="69"/>
      <c r="AC104" s="71">
        <v>79</v>
      </c>
      <c r="AD104" s="72" t="s">
        <v>93</v>
      </c>
      <c r="AE104" s="85">
        <v>766</v>
      </c>
      <c r="AF104" s="86" t="s">
        <v>355</v>
      </c>
      <c r="AG104" s="87">
        <v>26992</v>
      </c>
      <c r="AH104" s="88" t="s">
        <v>303</v>
      </c>
      <c r="AI104" s="68"/>
      <c r="AJ104" s="68"/>
      <c r="AK104" s="68"/>
      <c r="AL104" s="68"/>
      <c r="AM104" s="68" t="s">
        <v>98</v>
      </c>
      <c r="AN104" s="68" t="s">
        <v>355</v>
      </c>
      <c r="AO104" s="68" t="s">
        <v>1225</v>
      </c>
      <c r="AP104" s="68" t="s">
        <v>100</v>
      </c>
      <c r="AQ104" s="68" t="s">
        <v>101</v>
      </c>
      <c r="AR104" s="68" t="s">
        <v>297</v>
      </c>
      <c r="AS104" s="69" t="s">
        <v>1197</v>
      </c>
      <c r="AT104" s="68" t="s">
        <v>103</v>
      </c>
      <c r="AU104" s="68" t="s">
        <v>103</v>
      </c>
      <c r="AV104" s="68" t="s">
        <v>125</v>
      </c>
      <c r="AW104" s="68" t="s">
        <v>126</v>
      </c>
      <c r="AX104" s="68" t="s">
        <v>290</v>
      </c>
      <c r="AY104" s="68" t="s">
        <v>306</v>
      </c>
      <c r="AZ104" s="68" t="s">
        <v>306</v>
      </c>
      <c r="BA104" s="68" t="s">
        <v>108</v>
      </c>
      <c r="BB104" s="68" t="s">
        <v>1218</v>
      </c>
    </row>
    <row r="105" spans="1:54" s="66" customFormat="1" ht="20.100000000000001" customHeight="1">
      <c r="A105" s="67">
        <v>95</v>
      </c>
      <c r="B105" s="68" t="s">
        <v>1226</v>
      </c>
      <c r="C105" s="68" t="s">
        <v>1219</v>
      </c>
      <c r="D105" s="68" t="s">
        <v>1227</v>
      </c>
      <c r="E105" s="68" t="s">
        <v>309</v>
      </c>
      <c r="F105" s="69" t="s">
        <v>1220</v>
      </c>
      <c r="G105" s="70" t="str">
        <f>VLOOKUP(B105,'[1]ĐKKCBBĐ K2019'!$B$5:$C$414,2,0)</f>
        <v>HS4797930940144</v>
      </c>
      <c r="H105" s="68" t="str">
        <f t="shared" si="4"/>
        <v>HS</v>
      </c>
      <c r="I105" s="68" t="str">
        <f t="shared" si="5"/>
        <v>4</v>
      </c>
      <c r="J105" s="68" t="str">
        <f t="shared" si="6"/>
        <v>79</v>
      </c>
      <c r="K105" s="70"/>
      <c r="L105" s="68" t="s">
        <v>1228</v>
      </c>
      <c r="M105" s="68"/>
      <c r="N105" s="68" t="s">
        <v>297</v>
      </c>
      <c r="O105" s="68"/>
      <c r="P105" s="68"/>
      <c r="Q105" s="68"/>
      <c r="R105" s="68" t="s">
        <v>1222</v>
      </c>
      <c r="S105" s="68" t="s">
        <v>1222</v>
      </c>
      <c r="T105" s="68" t="s">
        <v>1223</v>
      </c>
      <c r="U105" s="68" t="s">
        <v>1224</v>
      </c>
      <c r="V105" s="68" t="s">
        <v>522</v>
      </c>
      <c r="W105" s="68" t="s">
        <v>800</v>
      </c>
      <c r="X105" s="68" t="s">
        <v>91</v>
      </c>
      <c r="Y105" s="68"/>
      <c r="Z105" s="69"/>
      <c r="AA105" s="68"/>
      <c r="AB105" s="69"/>
      <c r="AC105" s="71">
        <v>79</v>
      </c>
      <c r="AD105" s="72" t="s">
        <v>93</v>
      </c>
      <c r="AE105" s="85">
        <v>766</v>
      </c>
      <c r="AF105" s="86" t="s">
        <v>355</v>
      </c>
      <c r="AG105" s="87">
        <v>26992</v>
      </c>
      <c r="AH105" s="88" t="s">
        <v>303</v>
      </c>
      <c r="AI105" s="68"/>
      <c r="AJ105" s="68"/>
      <c r="AK105" s="68"/>
      <c r="AL105" s="68"/>
      <c r="AM105" s="68" t="s">
        <v>98</v>
      </c>
      <c r="AN105" s="68" t="s">
        <v>355</v>
      </c>
      <c r="AO105" s="68" t="s">
        <v>1229</v>
      </c>
      <c r="AP105" s="68" t="s">
        <v>100</v>
      </c>
      <c r="AQ105" s="68" t="s">
        <v>101</v>
      </c>
      <c r="AR105" s="68" t="s">
        <v>297</v>
      </c>
      <c r="AS105" s="69" t="s">
        <v>1197</v>
      </c>
      <c r="AT105" s="68" t="s">
        <v>103</v>
      </c>
      <c r="AU105" s="68" t="s">
        <v>103</v>
      </c>
      <c r="AV105" s="68" t="s">
        <v>125</v>
      </c>
      <c r="AW105" s="68" t="s">
        <v>126</v>
      </c>
      <c r="AX105" s="68" t="s">
        <v>290</v>
      </c>
      <c r="AY105" s="68" t="s">
        <v>306</v>
      </c>
      <c r="AZ105" s="68" t="s">
        <v>306</v>
      </c>
      <c r="BA105" s="68" t="s">
        <v>108</v>
      </c>
      <c r="BB105" s="68" t="s">
        <v>1226</v>
      </c>
    </row>
    <row r="106" spans="1:54" s="66" customFormat="1" ht="20.100000000000001" customHeight="1">
      <c r="A106" s="67">
        <v>96</v>
      </c>
      <c r="B106" s="68" t="s">
        <v>1230</v>
      </c>
      <c r="C106" s="68" t="s">
        <v>1231</v>
      </c>
      <c r="D106" s="68" t="s">
        <v>1232</v>
      </c>
      <c r="E106" s="68" t="s">
        <v>83</v>
      </c>
      <c r="F106" s="69" t="s">
        <v>1233</v>
      </c>
      <c r="G106" s="70"/>
      <c r="H106" s="68"/>
      <c r="I106" s="68" t="str">
        <f t="shared" si="5"/>
        <v/>
      </c>
      <c r="J106" s="68" t="str">
        <f t="shared" si="6"/>
        <v/>
      </c>
      <c r="K106" s="70" t="str">
        <f t="shared" si="7"/>
        <v/>
      </c>
      <c r="L106" s="68"/>
      <c r="M106" s="68"/>
      <c r="N106" s="68" t="s">
        <v>311</v>
      </c>
      <c r="O106" s="68"/>
      <c r="P106" s="68"/>
      <c r="Q106" s="68"/>
      <c r="R106" s="68" t="s">
        <v>1234</v>
      </c>
      <c r="S106" s="68"/>
      <c r="T106" s="68" t="s">
        <v>1235</v>
      </c>
      <c r="U106" s="68" t="s">
        <v>1236</v>
      </c>
      <c r="V106" s="68" t="s">
        <v>535</v>
      </c>
      <c r="W106" s="68" t="s">
        <v>1161</v>
      </c>
      <c r="X106" s="68" t="s">
        <v>475</v>
      </c>
      <c r="Y106" s="68"/>
      <c r="Z106" s="69"/>
      <c r="AA106" s="68"/>
      <c r="AB106" s="69"/>
      <c r="AC106" s="71">
        <v>79</v>
      </c>
      <c r="AD106" s="72" t="s">
        <v>93</v>
      </c>
      <c r="AE106" s="79">
        <v>770</v>
      </c>
      <c r="AF106" s="80" t="s">
        <v>440</v>
      </c>
      <c r="AG106" s="87">
        <v>27127</v>
      </c>
      <c r="AH106" s="88" t="s">
        <v>536</v>
      </c>
      <c r="AI106" s="68"/>
      <c r="AJ106" s="68" t="s">
        <v>121</v>
      </c>
      <c r="AK106" s="68"/>
      <c r="AL106" s="68"/>
      <c r="AM106" s="68" t="s">
        <v>98</v>
      </c>
      <c r="AN106" s="68" t="s">
        <v>440</v>
      </c>
      <c r="AO106" s="68" t="s">
        <v>1237</v>
      </c>
      <c r="AP106" s="68" t="s">
        <v>100</v>
      </c>
      <c r="AQ106" s="68" t="s">
        <v>101</v>
      </c>
      <c r="AR106" s="68" t="s">
        <v>311</v>
      </c>
      <c r="AS106" s="69" t="s">
        <v>1197</v>
      </c>
      <c r="AT106" s="68" t="s">
        <v>103</v>
      </c>
      <c r="AU106" s="68" t="s">
        <v>103</v>
      </c>
      <c r="AV106" s="68" t="s">
        <v>125</v>
      </c>
      <c r="AW106" s="68" t="s">
        <v>126</v>
      </c>
      <c r="AX106" s="68" t="s">
        <v>316</v>
      </c>
      <c r="AY106" s="68" t="s">
        <v>317</v>
      </c>
      <c r="AZ106" s="68" t="s">
        <v>317</v>
      </c>
      <c r="BA106" s="68" t="s">
        <v>108</v>
      </c>
      <c r="BB106" s="68" t="s">
        <v>1230</v>
      </c>
    </row>
    <row r="107" spans="1:54" s="66" customFormat="1" ht="20.100000000000001" customHeight="1">
      <c r="A107" s="67">
        <v>97</v>
      </c>
      <c r="B107" s="68" t="s">
        <v>1238</v>
      </c>
      <c r="C107" s="68" t="s">
        <v>1239</v>
      </c>
      <c r="D107" s="68" t="s">
        <v>1143</v>
      </c>
      <c r="E107" s="68" t="s">
        <v>83</v>
      </c>
      <c r="F107" s="69" t="s">
        <v>1240</v>
      </c>
      <c r="G107" s="70"/>
      <c r="H107" s="68"/>
      <c r="I107" s="68" t="str">
        <f t="shared" si="5"/>
        <v/>
      </c>
      <c r="J107" s="68" t="str">
        <f t="shared" si="6"/>
        <v/>
      </c>
      <c r="K107" s="70" t="str">
        <f t="shared" si="7"/>
        <v>7937711622</v>
      </c>
      <c r="L107" s="68" t="s">
        <v>1241</v>
      </c>
      <c r="M107" s="68"/>
      <c r="N107" s="68" t="s">
        <v>134</v>
      </c>
      <c r="O107" s="68"/>
      <c r="P107" s="68"/>
      <c r="Q107" s="68"/>
      <c r="R107" s="68" t="s">
        <v>1242</v>
      </c>
      <c r="S107" s="68" t="s">
        <v>1242</v>
      </c>
      <c r="T107" s="68" t="s">
        <v>1243</v>
      </c>
      <c r="U107" s="68" t="s">
        <v>1244</v>
      </c>
      <c r="V107" s="68" t="s">
        <v>535</v>
      </c>
      <c r="W107" s="68" t="s">
        <v>800</v>
      </c>
      <c r="X107" s="68" t="s">
        <v>475</v>
      </c>
      <c r="Y107" s="68"/>
      <c r="Z107" s="69"/>
      <c r="AA107" s="68"/>
      <c r="AB107" s="69"/>
      <c r="AC107" s="71">
        <v>79</v>
      </c>
      <c r="AD107" s="72" t="s">
        <v>93</v>
      </c>
      <c r="AE107" s="85">
        <v>766</v>
      </c>
      <c r="AF107" s="86" t="s">
        <v>355</v>
      </c>
      <c r="AG107" s="87">
        <v>27004</v>
      </c>
      <c r="AH107" s="88" t="s">
        <v>536</v>
      </c>
      <c r="AI107" s="68"/>
      <c r="AJ107" s="68" t="s">
        <v>121</v>
      </c>
      <c r="AK107" s="68"/>
      <c r="AL107" s="68"/>
      <c r="AM107" s="68" t="s">
        <v>98</v>
      </c>
      <c r="AN107" s="68" t="s">
        <v>355</v>
      </c>
      <c r="AO107" s="68" t="s">
        <v>1245</v>
      </c>
      <c r="AP107" s="68" t="s">
        <v>100</v>
      </c>
      <c r="AQ107" s="68" t="s">
        <v>101</v>
      </c>
      <c r="AR107" s="68" t="s">
        <v>134</v>
      </c>
      <c r="AS107" s="69" t="s">
        <v>1197</v>
      </c>
      <c r="AT107" s="68" t="s">
        <v>103</v>
      </c>
      <c r="AU107" s="68" t="s">
        <v>103</v>
      </c>
      <c r="AV107" s="68" t="s">
        <v>125</v>
      </c>
      <c r="AW107" s="68" t="s">
        <v>126</v>
      </c>
      <c r="AX107" s="68" t="s">
        <v>106</v>
      </c>
      <c r="AY107" s="68" t="s">
        <v>107</v>
      </c>
      <c r="AZ107" s="68" t="s">
        <v>107</v>
      </c>
      <c r="BA107" s="68" t="s">
        <v>108</v>
      </c>
      <c r="BB107" s="68" t="s">
        <v>1238</v>
      </c>
    </row>
    <row r="108" spans="1:54" s="66" customFormat="1" ht="20.100000000000001" customHeight="1">
      <c r="A108" s="67">
        <v>98</v>
      </c>
      <c r="B108" s="68" t="s">
        <v>1246</v>
      </c>
      <c r="C108" s="68" t="s">
        <v>1247</v>
      </c>
      <c r="D108" s="68" t="s">
        <v>388</v>
      </c>
      <c r="E108" s="68" t="s">
        <v>83</v>
      </c>
      <c r="F108" s="69" t="s">
        <v>1248</v>
      </c>
      <c r="G108" s="70"/>
      <c r="H108" s="68"/>
      <c r="I108" s="68" t="str">
        <f t="shared" si="5"/>
        <v/>
      </c>
      <c r="J108" s="68" t="str">
        <f t="shared" si="6"/>
        <v/>
      </c>
      <c r="K108" s="70" t="str">
        <f t="shared" si="7"/>
        <v/>
      </c>
      <c r="L108" s="68"/>
      <c r="M108" s="68"/>
      <c r="N108" s="68" t="s">
        <v>168</v>
      </c>
      <c r="O108" s="68"/>
      <c r="P108" s="68"/>
      <c r="Q108" s="68"/>
      <c r="R108" s="68" t="s">
        <v>1249</v>
      </c>
      <c r="S108" s="68" t="s">
        <v>1250</v>
      </c>
      <c r="T108" s="68" t="s">
        <v>1251</v>
      </c>
      <c r="U108" s="68" t="s">
        <v>1252</v>
      </c>
      <c r="V108" s="68" t="s">
        <v>1253</v>
      </c>
      <c r="W108" s="68" t="s">
        <v>1254</v>
      </c>
      <c r="X108" s="68" t="s">
        <v>843</v>
      </c>
      <c r="Y108" s="68"/>
      <c r="Z108" s="69"/>
      <c r="AA108" s="68"/>
      <c r="AB108" s="69" t="s">
        <v>1255</v>
      </c>
      <c r="AC108" s="77"/>
      <c r="AD108" s="78"/>
      <c r="AE108" s="78"/>
      <c r="AF108" s="78"/>
      <c r="AG108" s="78"/>
      <c r="AH108" s="78"/>
      <c r="AI108" s="68"/>
      <c r="AJ108" s="68" t="s">
        <v>191</v>
      </c>
      <c r="AK108" s="68"/>
      <c r="AL108" s="68"/>
      <c r="AM108" s="68" t="s">
        <v>382</v>
      </c>
      <c r="AN108" s="68" t="s">
        <v>383</v>
      </c>
      <c r="AO108" s="68" t="s">
        <v>1256</v>
      </c>
      <c r="AP108" s="68" t="s">
        <v>100</v>
      </c>
      <c r="AQ108" s="68" t="s">
        <v>101</v>
      </c>
      <c r="AR108" s="68" t="s">
        <v>168</v>
      </c>
      <c r="AS108" s="69" t="s">
        <v>1197</v>
      </c>
      <c r="AT108" s="68" t="s">
        <v>103</v>
      </c>
      <c r="AU108" s="68" t="s">
        <v>103</v>
      </c>
      <c r="AV108" s="68" t="s">
        <v>104</v>
      </c>
      <c r="AW108" s="68" t="s">
        <v>105</v>
      </c>
      <c r="AX108" s="68" t="s">
        <v>179</v>
      </c>
      <c r="AY108" s="68" t="s">
        <v>180</v>
      </c>
      <c r="AZ108" s="68" t="s">
        <v>180</v>
      </c>
      <c r="BA108" s="68" t="s">
        <v>108</v>
      </c>
      <c r="BB108" s="68" t="s">
        <v>1246</v>
      </c>
    </row>
    <row r="109" spans="1:54" s="66" customFormat="1" ht="20.100000000000001" customHeight="1">
      <c r="A109" s="67">
        <v>99</v>
      </c>
      <c r="B109" s="68" t="s">
        <v>1257</v>
      </c>
      <c r="C109" s="68" t="s">
        <v>1258</v>
      </c>
      <c r="D109" s="68" t="s">
        <v>528</v>
      </c>
      <c r="E109" s="68" t="s">
        <v>83</v>
      </c>
      <c r="F109" s="69" t="s">
        <v>1259</v>
      </c>
      <c r="G109" s="70"/>
      <c r="H109" s="68"/>
      <c r="I109" s="68" t="str">
        <f t="shared" si="5"/>
        <v/>
      </c>
      <c r="J109" s="68" t="str">
        <f t="shared" si="6"/>
        <v/>
      </c>
      <c r="K109" s="70" t="str">
        <f t="shared" si="7"/>
        <v>7928891784</v>
      </c>
      <c r="L109" s="68">
        <v>7928891784</v>
      </c>
      <c r="M109" s="68"/>
      <c r="N109" s="68" t="s">
        <v>531</v>
      </c>
      <c r="O109" s="68"/>
      <c r="P109" s="68"/>
      <c r="Q109" s="68"/>
      <c r="R109" s="68" t="s">
        <v>1260</v>
      </c>
      <c r="S109" s="68" t="s">
        <v>1260</v>
      </c>
      <c r="T109" s="68" t="s">
        <v>1261</v>
      </c>
      <c r="U109" s="68" t="s">
        <v>1262</v>
      </c>
      <c r="V109" s="68" t="s">
        <v>1263</v>
      </c>
      <c r="W109" s="68" t="s">
        <v>986</v>
      </c>
      <c r="X109" s="68" t="s">
        <v>140</v>
      </c>
      <c r="Y109" s="68"/>
      <c r="Z109" s="69"/>
      <c r="AA109" s="68"/>
      <c r="AB109" s="69"/>
      <c r="AC109" s="71">
        <v>79</v>
      </c>
      <c r="AD109" s="72" t="s">
        <v>93</v>
      </c>
      <c r="AE109" s="73">
        <v>761</v>
      </c>
      <c r="AF109" s="74" t="s">
        <v>94</v>
      </c>
      <c r="AG109" s="75">
        <v>26791</v>
      </c>
      <c r="AH109" s="76" t="s">
        <v>95</v>
      </c>
      <c r="AI109" s="68"/>
      <c r="AJ109" s="68" t="s">
        <v>121</v>
      </c>
      <c r="AK109" s="68"/>
      <c r="AL109" s="68"/>
      <c r="AM109" s="68" t="s">
        <v>98</v>
      </c>
      <c r="AN109" s="68" t="s">
        <v>94</v>
      </c>
      <c r="AO109" s="68" t="s">
        <v>1264</v>
      </c>
      <c r="AP109" s="68" t="s">
        <v>100</v>
      </c>
      <c r="AQ109" s="68" t="s">
        <v>101</v>
      </c>
      <c r="AR109" s="68" t="s">
        <v>531</v>
      </c>
      <c r="AS109" s="69" t="s">
        <v>1197</v>
      </c>
      <c r="AT109" s="68" t="s">
        <v>103</v>
      </c>
      <c r="AU109" s="68" t="s">
        <v>103</v>
      </c>
      <c r="AV109" s="68" t="s">
        <v>125</v>
      </c>
      <c r="AW109" s="68" t="s">
        <v>126</v>
      </c>
      <c r="AX109" s="68" t="s">
        <v>290</v>
      </c>
      <c r="AY109" s="68" t="s">
        <v>538</v>
      </c>
      <c r="AZ109" s="68" t="s">
        <v>538</v>
      </c>
      <c r="BA109" s="68" t="s">
        <v>108</v>
      </c>
      <c r="BB109" s="68" t="s">
        <v>1257</v>
      </c>
    </row>
    <row r="110" spans="1:54" s="66" customFormat="1" ht="20.100000000000001" customHeight="1">
      <c r="A110" s="67">
        <v>100</v>
      </c>
      <c r="B110" s="68" t="s">
        <v>1265</v>
      </c>
      <c r="C110" s="68" t="s">
        <v>264</v>
      </c>
      <c r="D110" s="68" t="s">
        <v>969</v>
      </c>
      <c r="E110" s="68" t="s">
        <v>83</v>
      </c>
      <c r="F110" s="69" t="s">
        <v>1266</v>
      </c>
      <c r="G110" s="70"/>
      <c r="H110" s="68"/>
      <c r="I110" s="68" t="str">
        <f t="shared" si="5"/>
        <v/>
      </c>
      <c r="J110" s="68" t="str">
        <f t="shared" si="6"/>
        <v/>
      </c>
      <c r="K110" s="70" t="str">
        <f t="shared" si="7"/>
        <v/>
      </c>
      <c r="L110" s="68"/>
      <c r="M110" s="68"/>
      <c r="N110" s="68" t="s">
        <v>134</v>
      </c>
      <c r="O110" s="68"/>
      <c r="P110" s="68"/>
      <c r="Q110" s="68"/>
      <c r="R110" s="68" t="s">
        <v>1267</v>
      </c>
      <c r="S110" s="68"/>
      <c r="T110" s="68" t="s">
        <v>1268</v>
      </c>
      <c r="U110" s="68" t="s">
        <v>1269</v>
      </c>
      <c r="V110" s="68" t="s">
        <v>766</v>
      </c>
      <c r="W110" s="68" t="s">
        <v>1270</v>
      </c>
      <c r="X110" s="68" t="s">
        <v>625</v>
      </c>
      <c r="Y110" s="68"/>
      <c r="Z110" s="69"/>
      <c r="AA110" s="68"/>
      <c r="AB110" s="69"/>
      <c r="AC110" s="71">
        <v>79</v>
      </c>
      <c r="AD110" s="72" t="s">
        <v>93</v>
      </c>
      <c r="AE110" s="79">
        <v>783</v>
      </c>
      <c r="AF110" s="80" t="s">
        <v>141</v>
      </c>
      <c r="AG110" s="87">
        <v>27553</v>
      </c>
      <c r="AH110" s="91" t="s">
        <v>766</v>
      </c>
      <c r="AI110" s="68"/>
      <c r="AJ110" s="68" t="s">
        <v>96</v>
      </c>
      <c r="AK110" s="68"/>
      <c r="AL110" s="68"/>
      <c r="AM110" s="68" t="s">
        <v>98</v>
      </c>
      <c r="AN110" s="68" t="s">
        <v>141</v>
      </c>
      <c r="AO110" s="68" t="s">
        <v>1271</v>
      </c>
      <c r="AP110" s="68" t="s">
        <v>100</v>
      </c>
      <c r="AQ110" s="68" t="s">
        <v>101</v>
      </c>
      <c r="AR110" s="68" t="s">
        <v>134</v>
      </c>
      <c r="AS110" s="69" t="s">
        <v>1197</v>
      </c>
      <c r="AT110" s="68" t="s">
        <v>103</v>
      </c>
      <c r="AU110" s="68" t="s">
        <v>103</v>
      </c>
      <c r="AV110" s="68" t="s">
        <v>125</v>
      </c>
      <c r="AW110" s="68" t="s">
        <v>126</v>
      </c>
      <c r="AX110" s="68" t="s">
        <v>106</v>
      </c>
      <c r="AY110" s="68" t="s">
        <v>107</v>
      </c>
      <c r="AZ110" s="68" t="s">
        <v>107</v>
      </c>
      <c r="BA110" s="68" t="s">
        <v>108</v>
      </c>
      <c r="BB110" s="68" t="s">
        <v>1265</v>
      </c>
    </row>
    <row r="111" spans="1:54" s="66" customFormat="1" ht="20.100000000000001" customHeight="1">
      <c r="A111" s="67">
        <v>101</v>
      </c>
      <c r="B111" s="68" t="s">
        <v>1272</v>
      </c>
      <c r="C111" s="68" t="s">
        <v>1273</v>
      </c>
      <c r="D111" s="68" t="s">
        <v>1098</v>
      </c>
      <c r="E111" s="68" t="s">
        <v>83</v>
      </c>
      <c r="F111" s="69" t="s">
        <v>1274</v>
      </c>
      <c r="G111" s="70"/>
      <c r="H111" s="68"/>
      <c r="I111" s="68" t="str">
        <f t="shared" si="5"/>
        <v/>
      </c>
      <c r="J111" s="68" t="str">
        <f t="shared" si="6"/>
        <v/>
      </c>
      <c r="K111" s="70" t="str">
        <f t="shared" si="7"/>
        <v/>
      </c>
      <c r="L111" s="68"/>
      <c r="M111" s="68"/>
      <c r="N111" s="68" t="s">
        <v>1275</v>
      </c>
      <c r="O111" s="68"/>
      <c r="P111" s="68"/>
      <c r="Q111" s="68"/>
      <c r="R111" s="68" t="s">
        <v>1276</v>
      </c>
      <c r="S111" s="68"/>
      <c r="T111" s="68" t="s">
        <v>1277</v>
      </c>
      <c r="U111" s="68" t="s">
        <v>1278</v>
      </c>
      <c r="V111" s="68" t="s">
        <v>1279</v>
      </c>
      <c r="W111" s="68" t="s">
        <v>663</v>
      </c>
      <c r="X111" s="68" t="s">
        <v>664</v>
      </c>
      <c r="Y111" s="68"/>
      <c r="Z111" s="69"/>
      <c r="AA111" s="68"/>
      <c r="AB111" s="69"/>
      <c r="AC111" s="71">
        <v>83</v>
      </c>
      <c r="AD111" s="92" t="s">
        <v>650</v>
      </c>
      <c r="AE111" s="93">
        <v>833</v>
      </c>
      <c r="AF111" s="94" t="s">
        <v>651</v>
      </c>
      <c r="AG111" s="78"/>
      <c r="AH111" s="95">
        <v>28972</v>
      </c>
      <c r="AI111" s="102" t="s">
        <v>1280</v>
      </c>
      <c r="AJ111" s="68" t="s">
        <v>96</v>
      </c>
      <c r="AK111" s="68"/>
      <c r="AL111" s="68"/>
      <c r="AM111" s="68" t="s">
        <v>653</v>
      </c>
      <c r="AN111" s="68" t="s">
        <v>651</v>
      </c>
      <c r="AO111" s="68" t="s">
        <v>1281</v>
      </c>
      <c r="AP111" s="68" t="s">
        <v>100</v>
      </c>
      <c r="AQ111" s="68" t="s">
        <v>101</v>
      </c>
      <c r="AR111" s="68" t="s">
        <v>1275</v>
      </c>
      <c r="AS111" s="69" t="s">
        <v>1197</v>
      </c>
      <c r="AT111" s="68" t="s">
        <v>103</v>
      </c>
      <c r="AU111" s="68" t="s">
        <v>103</v>
      </c>
      <c r="AV111" s="68" t="s">
        <v>104</v>
      </c>
      <c r="AW111" s="68" t="s">
        <v>105</v>
      </c>
      <c r="AX111" s="68" t="s">
        <v>127</v>
      </c>
      <c r="AY111" s="68" t="s">
        <v>802</v>
      </c>
      <c r="AZ111" s="68" t="s">
        <v>802</v>
      </c>
      <c r="BA111" s="68" t="s">
        <v>108</v>
      </c>
      <c r="BB111" s="68" t="s">
        <v>1272</v>
      </c>
    </row>
    <row r="112" spans="1:54" s="66" customFormat="1" ht="20.100000000000001" customHeight="1">
      <c r="A112" s="67">
        <v>102</v>
      </c>
      <c r="B112" s="68" t="s">
        <v>1282</v>
      </c>
      <c r="C112" s="68" t="s">
        <v>757</v>
      </c>
      <c r="D112" s="68" t="s">
        <v>468</v>
      </c>
      <c r="E112" s="68" t="s">
        <v>83</v>
      </c>
      <c r="F112" s="69" t="s">
        <v>1283</v>
      </c>
      <c r="G112" s="70" t="str">
        <f>VLOOKUP(B112,'[1]ĐKKCBBĐ K2019'!$B$5:$C$414,2,0)</f>
        <v>HS4797936733646</v>
      </c>
      <c r="H112" s="68" t="str">
        <f t="shared" si="4"/>
        <v>HS</v>
      </c>
      <c r="I112" s="68" t="str">
        <f t="shared" si="5"/>
        <v>4</v>
      </c>
      <c r="J112" s="68" t="str">
        <f t="shared" si="6"/>
        <v>79</v>
      </c>
      <c r="K112" s="70"/>
      <c r="L112" s="68" t="s">
        <v>1284</v>
      </c>
      <c r="M112" s="68"/>
      <c r="N112" s="68" t="s">
        <v>280</v>
      </c>
      <c r="O112" s="68"/>
      <c r="P112" s="68"/>
      <c r="Q112" s="68"/>
      <c r="R112" s="68" t="s">
        <v>1285</v>
      </c>
      <c r="S112" s="68" t="s">
        <v>1285</v>
      </c>
      <c r="T112" s="68" t="s">
        <v>1286</v>
      </c>
      <c r="U112" s="68" t="s">
        <v>1287</v>
      </c>
      <c r="V112" s="68" t="s">
        <v>511</v>
      </c>
      <c r="W112" s="68" t="s">
        <v>314</v>
      </c>
      <c r="X112" s="68" t="s">
        <v>596</v>
      </c>
      <c r="Y112" s="68"/>
      <c r="Z112" s="69"/>
      <c r="AA112" s="68"/>
      <c r="AB112" s="69"/>
      <c r="AC112" s="71">
        <v>79</v>
      </c>
      <c r="AD112" s="72" t="s">
        <v>93</v>
      </c>
      <c r="AE112" s="85">
        <v>764</v>
      </c>
      <c r="AF112" s="86" t="s">
        <v>287</v>
      </c>
      <c r="AG112" s="87">
        <v>26875</v>
      </c>
      <c r="AH112" s="88" t="s">
        <v>288</v>
      </c>
      <c r="AI112" s="68"/>
      <c r="AJ112" s="68" t="s">
        <v>121</v>
      </c>
      <c r="AK112" s="68"/>
      <c r="AL112" s="68"/>
      <c r="AM112" s="68" t="s">
        <v>98</v>
      </c>
      <c r="AN112" s="68" t="s">
        <v>287</v>
      </c>
      <c r="AO112" s="68" t="s">
        <v>1288</v>
      </c>
      <c r="AP112" s="68" t="s">
        <v>100</v>
      </c>
      <c r="AQ112" s="68" t="s">
        <v>101</v>
      </c>
      <c r="AR112" s="68" t="s">
        <v>280</v>
      </c>
      <c r="AS112" s="69" t="s">
        <v>1197</v>
      </c>
      <c r="AT112" s="68" t="s">
        <v>103</v>
      </c>
      <c r="AU112" s="68" t="s">
        <v>103</v>
      </c>
      <c r="AV112" s="68" t="s">
        <v>125</v>
      </c>
      <c r="AW112" s="68" t="s">
        <v>126</v>
      </c>
      <c r="AX112" s="68" t="s">
        <v>290</v>
      </c>
      <c r="AY112" s="68" t="s">
        <v>291</v>
      </c>
      <c r="AZ112" s="68" t="s">
        <v>291</v>
      </c>
      <c r="BA112" s="68" t="s">
        <v>108</v>
      </c>
      <c r="BB112" s="68" t="s">
        <v>1282</v>
      </c>
    </row>
    <row r="113" spans="1:54" s="66" customFormat="1" ht="20.100000000000001" customHeight="1">
      <c r="A113" s="67">
        <v>103</v>
      </c>
      <c r="B113" s="68" t="s">
        <v>1289</v>
      </c>
      <c r="C113" s="68" t="s">
        <v>1290</v>
      </c>
      <c r="D113" s="68" t="s">
        <v>1291</v>
      </c>
      <c r="E113" s="68" t="s">
        <v>309</v>
      </c>
      <c r="F113" s="69" t="s">
        <v>806</v>
      </c>
      <c r="G113" s="70"/>
      <c r="H113" s="68"/>
      <c r="I113" s="68" t="str">
        <f t="shared" si="5"/>
        <v/>
      </c>
      <c r="J113" s="68" t="str">
        <f t="shared" si="6"/>
        <v/>
      </c>
      <c r="K113" s="70" t="str">
        <f t="shared" si="7"/>
        <v/>
      </c>
      <c r="L113" s="68"/>
      <c r="M113" s="68"/>
      <c r="N113" s="68" t="s">
        <v>311</v>
      </c>
      <c r="O113" s="68"/>
      <c r="P113" s="68"/>
      <c r="Q113" s="68"/>
      <c r="R113" s="68" t="s">
        <v>1292</v>
      </c>
      <c r="S113" s="68" t="s">
        <v>1293</v>
      </c>
      <c r="T113" s="68" t="s">
        <v>1294</v>
      </c>
      <c r="U113" s="68" t="s">
        <v>1295</v>
      </c>
      <c r="V113" s="68" t="s">
        <v>1296</v>
      </c>
      <c r="W113" s="68" t="s">
        <v>1297</v>
      </c>
      <c r="X113" s="68" t="s">
        <v>1298</v>
      </c>
      <c r="Y113" s="68"/>
      <c r="Z113" s="69"/>
      <c r="AA113" s="68"/>
      <c r="AB113" s="69"/>
      <c r="AC113" s="77"/>
      <c r="AD113" s="78"/>
      <c r="AE113" s="78"/>
      <c r="AF113" s="78"/>
      <c r="AG113" s="78"/>
      <c r="AH113" s="78"/>
      <c r="AI113" s="68"/>
      <c r="AJ113" s="68" t="s">
        <v>121</v>
      </c>
      <c r="AK113" s="68"/>
      <c r="AL113" s="68"/>
      <c r="AM113" s="68" t="s">
        <v>1299</v>
      </c>
      <c r="AN113" s="68" t="s">
        <v>1300</v>
      </c>
      <c r="AO113" s="68" t="s">
        <v>1301</v>
      </c>
      <c r="AP113" s="68" t="s">
        <v>100</v>
      </c>
      <c r="AQ113" s="68" t="s">
        <v>101</v>
      </c>
      <c r="AR113" s="68" t="s">
        <v>311</v>
      </c>
      <c r="AS113" s="69" t="s">
        <v>1197</v>
      </c>
      <c r="AT113" s="68" t="s">
        <v>103</v>
      </c>
      <c r="AU113" s="68" t="s">
        <v>103</v>
      </c>
      <c r="AV113" s="68" t="s">
        <v>125</v>
      </c>
      <c r="AW113" s="68" t="s">
        <v>126</v>
      </c>
      <c r="AX113" s="68" t="s">
        <v>316</v>
      </c>
      <c r="AY113" s="68" t="s">
        <v>317</v>
      </c>
      <c r="AZ113" s="68" t="s">
        <v>317</v>
      </c>
      <c r="BA113" s="68" t="s">
        <v>108</v>
      </c>
      <c r="BB113" s="68" t="s">
        <v>1289</v>
      </c>
    </row>
    <row r="114" spans="1:54" s="66" customFormat="1" ht="20.100000000000001" customHeight="1">
      <c r="A114" s="67">
        <v>104</v>
      </c>
      <c r="B114" s="68" t="s">
        <v>1302</v>
      </c>
      <c r="C114" s="68" t="s">
        <v>1303</v>
      </c>
      <c r="D114" s="68" t="s">
        <v>1304</v>
      </c>
      <c r="E114" s="68" t="s">
        <v>309</v>
      </c>
      <c r="F114" s="69" t="s">
        <v>1305</v>
      </c>
      <c r="G114" s="70" t="str">
        <f>VLOOKUP(B114,'[1]ĐKKCBBĐ K2019'!$B$5:$C$414,2,0)</f>
        <v>HS4797932759383</v>
      </c>
      <c r="H114" s="68" t="str">
        <f t="shared" si="4"/>
        <v>HS</v>
      </c>
      <c r="I114" s="68" t="str">
        <f t="shared" si="5"/>
        <v>4</v>
      </c>
      <c r="J114" s="68" t="str">
        <f t="shared" si="6"/>
        <v>79</v>
      </c>
      <c r="K114" s="70"/>
      <c r="L114" s="68" t="s">
        <v>1306</v>
      </c>
      <c r="M114" s="68"/>
      <c r="N114" s="68" t="s">
        <v>774</v>
      </c>
      <c r="O114" s="68"/>
      <c r="P114" s="68"/>
      <c r="Q114" s="68"/>
      <c r="R114" s="68" t="s">
        <v>1307</v>
      </c>
      <c r="S114" s="68" t="s">
        <v>1307</v>
      </c>
      <c r="T114" s="68" t="s">
        <v>1308</v>
      </c>
      <c r="U114" s="68" t="s">
        <v>1309</v>
      </c>
      <c r="V114" s="68" t="s">
        <v>1310</v>
      </c>
      <c r="W114" s="68" t="s">
        <v>523</v>
      </c>
      <c r="X114" s="68" t="s">
        <v>475</v>
      </c>
      <c r="Y114" s="68"/>
      <c r="Z114" s="69"/>
      <c r="AA114" s="68"/>
      <c r="AB114" s="69"/>
      <c r="AC114" s="71">
        <v>79</v>
      </c>
      <c r="AD114" s="72" t="s">
        <v>93</v>
      </c>
      <c r="AE114" s="79">
        <v>772</v>
      </c>
      <c r="AF114" s="80" t="s">
        <v>524</v>
      </c>
      <c r="AG114" s="87">
        <v>27211</v>
      </c>
      <c r="AH114" s="88" t="s">
        <v>719</v>
      </c>
      <c r="AI114" s="68"/>
      <c r="AJ114" s="68"/>
      <c r="AK114" s="68"/>
      <c r="AL114" s="68"/>
      <c r="AM114" s="68" t="s">
        <v>98</v>
      </c>
      <c r="AN114" s="68" t="s">
        <v>524</v>
      </c>
      <c r="AO114" s="68" t="s">
        <v>1311</v>
      </c>
      <c r="AP114" s="68" t="s">
        <v>100</v>
      </c>
      <c r="AQ114" s="68" t="s">
        <v>101</v>
      </c>
      <c r="AR114" s="68" t="s">
        <v>774</v>
      </c>
      <c r="AS114" s="69" t="s">
        <v>1312</v>
      </c>
      <c r="AT114" s="68" t="s">
        <v>103</v>
      </c>
      <c r="AU114" s="68" t="s">
        <v>103</v>
      </c>
      <c r="AV114" s="68" t="s">
        <v>125</v>
      </c>
      <c r="AW114" s="68" t="s">
        <v>126</v>
      </c>
      <c r="AX114" s="68" t="s">
        <v>162</v>
      </c>
      <c r="AY114" s="68" t="s">
        <v>780</v>
      </c>
      <c r="AZ114" s="68" t="s">
        <v>780</v>
      </c>
      <c r="BA114" s="68" t="s">
        <v>108</v>
      </c>
      <c r="BB114" s="68" t="s">
        <v>1302</v>
      </c>
    </row>
    <row r="115" spans="1:54" s="66" customFormat="1" ht="20.100000000000001" customHeight="1">
      <c r="A115" s="67">
        <v>105</v>
      </c>
      <c r="B115" s="68" t="s">
        <v>1313</v>
      </c>
      <c r="C115" s="68" t="s">
        <v>1097</v>
      </c>
      <c r="D115" s="68" t="s">
        <v>869</v>
      </c>
      <c r="E115" s="68" t="s">
        <v>83</v>
      </c>
      <c r="F115" s="69" t="s">
        <v>1314</v>
      </c>
      <c r="G115" s="70" t="str">
        <f>VLOOKUP(B115,'[1]ĐKKCBBĐ K2019'!$B$5:$C$414,2,0)</f>
        <v>HS4797931859757</v>
      </c>
      <c r="H115" s="68" t="str">
        <f t="shared" si="4"/>
        <v>HS</v>
      </c>
      <c r="I115" s="68" t="str">
        <f t="shared" si="5"/>
        <v>4</v>
      </c>
      <c r="J115" s="68" t="str">
        <f t="shared" si="6"/>
        <v>79</v>
      </c>
      <c r="K115" s="70"/>
      <c r="L115" s="68" t="s">
        <v>1315</v>
      </c>
      <c r="M115" s="68"/>
      <c r="N115" s="68" t="s">
        <v>134</v>
      </c>
      <c r="O115" s="68"/>
      <c r="P115" s="68"/>
      <c r="Q115" s="68"/>
      <c r="R115" s="68" t="s">
        <v>1316</v>
      </c>
      <c r="S115" s="68" t="s">
        <v>1317</v>
      </c>
      <c r="T115" s="68" t="s">
        <v>1318</v>
      </c>
      <c r="U115" s="68" t="s">
        <v>1319</v>
      </c>
      <c r="V115" s="68" t="s">
        <v>353</v>
      </c>
      <c r="W115" s="68" t="s">
        <v>1320</v>
      </c>
      <c r="X115" s="68" t="s">
        <v>140</v>
      </c>
      <c r="Y115" s="68"/>
      <c r="Z115" s="69"/>
      <c r="AA115" s="68"/>
      <c r="AB115" s="69"/>
      <c r="AC115" s="71">
        <v>79</v>
      </c>
      <c r="AD115" s="72" t="s">
        <v>93</v>
      </c>
      <c r="AE115" s="79">
        <v>768</v>
      </c>
      <c r="AF115" s="80" t="s">
        <v>501</v>
      </c>
      <c r="AG115" s="87">
        <v>27067</v>
      </c>
      <c r="AH115" s="88" t="s">
        <v>356</v>
      </c>
      <c r="AI115" s="68"/>
      <c r="AJ115" s="68" t="s">
        <v>121</v>
      </c>
      <c r="AK115" s="68"/>
      <c r="AL115" s="68"/>
      <c r="AM115" s="68" t="s">
        <v>98</v>
      </c>
      <c r="AN115" s="68" t="s">
        <v>501</v>
      </c>
      <c r="AO115" s="68" t="s">
        <v>1321</v>
      </c>
      <c r="AP115" s="68" t="s">
        <v>100</v>
      </c>
      <c r="AQ115" s="68" t="s">
        <v>101</v>
      </c>
      <c r="AR115" s="68" t="s">
        <v>134</v>
      </c>
      <c r="AS115" s="69" t="s">
        <v>1312</v>
      </c>
      <c r="AT115" s="68" t="s">
        <v>103</v>
      </c>
      <c r="AU115" s="68" t="s">
        <v>103</v>
      </c>
      <c r="AV115" s="68" t="s">
        <v>125</v>
      </c>
      <c r="AW115" s="68" t="s">
        <v>126</v>
      </c>
      <c r="AX115" s="68" t="s">
        <v>106</v>
      </c>
      <c r="AY115" s="68" t="s">
        <v>107</v>
      </c>
      <c r="AZ115" s="68" t="s">
        <v>107</v>
      </c>
      <c r="BA115" s="68" t="s">
        <v>108</v>
      </c>
      <c r="BB115" s="68" t="s">
        <v>1313</v>
      </c>
    </row>
    <row r="116" spans="1:54" s="66" customFormat="1" ht="20.100000000000001" customHeight="1">
      <c r="A116" s="67">
        <v>106</v>
      </c>
      <c r="B116" s="68" t="s">
        <v>1322</v>
      </c>
      <c r="C116" s="68" t="s">
        <v>1323</v>
      </c>
      <c r="D116" s="68" t="s">
        <v>83</v>
      </c>
      <c r="E116" s="68" t="s">
        <v>83</v>
      </c>
      <c r="F116" s="69" t="s">
        <v>1324</v>
      </c>
      <c r="G116" s="70" t="str">
        <f>VLOOKUP(B116,'[1]ĐKKCBBĐ K2019'!$B$5:$C$414,2,0)</f>
        <v>HS4797930316203</v>
      </c>
      <c r="H116" s="68" t="str">
        <f t="shared" si="4"/>
        <v>HS</v>
      </c>
      <c r="I116" s="68" t="str">
        <f t="shared" si="5"/>
        <v>4</v>
      </c>
      <c r="J116" s="68" t="str">
        <f t="shared" si="6"/>
        <v>79</v>
      </c>
      <c r="K116" s="70"/>
      <c r="L116" s="68" t="s">
        <v>1325</v>
      </c>
      <c r="M116" s="68"/>
      <c r="N116" s="68" t="s">
        <v>134</v>
      </c>
      <c r="O116" s="68"/>
      <c r="P116" s="68"/>
      <c r="Q116" s="68"/>
      <c r="R116" s="68" t="s">
        <v>1326</v>
      </c>
      <c r="S116" s="68"/>
      <c r="T116" s="68" t="s">
        <v>1327</v>
      </c>
      <c r="U116" s="68" t="s">
        <v>1328</v>
      </c>
      <c r="V116" s="68" t="s">
        <v>937</v>
      </c>
      <c r="W116" s="68" t="s">
        <v>1329</v>
      </c>
      <c r="X116" s="68" t="s">
        <v>625</v>
      </c>
      <c r="Y116" s="68"/>
      <c r="Z116" s="69"/>
      <c r="AA116" s="68"/>
      <c r="AB116" s="69"/>
      <c r="AC116" s="71">
        <v>79</v>
      </c>
      <c r="AD116" s="72" t="s">
        <v>93</v>
      </c>
      <c r="AE116" s="85">
        <v>766</v>
      </c>
      <c r="AF116" s="86" t="s">
        <v>355</v>
      </c>
      <c r="AG116" s="87">
        <v>26986</v>
      </c>
      <c r="AH116" s="88" t="s">
        <v>441</v>
      </c>
      <c r="AI116" s="68"/>
      <c r="AJ116" s="68" t="s">
        <v>121</v>
      </c>
      <c r="AK116" s="68"/>
      <c r="AL116" s="68"/>
      <c r="AM116" s="68" t="s">
        <v>98</v>
      </c>
      <c r="AN116" s="68" t="s">
        <v>287</v>
      </c>
      <c r="AO116" s="68" t="s">
        <v>1330</v>
      </c>
      <c r="AP116" s="68" t="s">
        <v>100</v>
      </c>
      <c r="AQ116" s="68" t="s">
        <v>101</v>
      </c>
      <c r="AR116" s="68" t="s">
        <v>134</v>
      </c>
      <c r="AS116" s="69" t="s">
        <v>1312</v>
      </c>
      <c r="AT116" s="68" t="s">
        <v>103</v>
      </c>
      <c r="AU116" s="68" t="s">
        <v>103</v>
      </c>
      <c r="AV116" s="68" t="s">
        <v>125</v>
      </c>
      <c r="AW116" s="68" t="s">
        <v>126</v>
      </c>
      <c r="AX116" s="68" t="s">
        <v>106</v>
      </c>
      <c r="AY116" s="68" t="s">
        <v>107</v>
      </c>
      <c r="AZ116" s="68" t="s">
        <v>107</v>
      </c>
      <c r="BA116" s="68" t="s">
        <v>108</v>
      </c>
      <c r="BB116" s="68" t="s">
        <v>1322</v>
      </c>
    </row>
    <row r="117" spans="1:54" s="66" customFormat="1" ht="20.100000000000001" customHeight="1">
      <c r="A117" s="67">
        <v>107</v>
      </c>
      <c r="B117" s="68" t="s">
        <v>1331</v>
      </c>
      <c r="C117" s="68" t="s">
        <v>1332</v>
      </c>
      <c r="D117" s="68" t="s">
        <v>360</v>
      </c>
      <c r="E117" s="68" t="s">
        <v>83</v>
      </c>
      <c r="F117" s="69" t="s">
        <v>1333</v>
      </c>
      <c r="G117" s="70" t="str">
        <f>VLOOKUP(B117,'[1]ĐKKCBBĐ K2019'!$B$5:$C$414,2,0)</f>
        <v>HS4797932368003</v>
      </c>
      <c r="H117" s="68" t="str">
        <f t="shared" si="4"/>
        <v>HS</v>
      </c>
      <c r="I117" s="68" t="str">
        <f t="shared" si="5"/>
        <v>4</v>
      </c>
      <c r="J117" s="68" t="str">
        <f t="shared" si="6"/>
        <v>79</v>
      </c>
      <c r="K117" s="70"/>
      <c r="L117" s="68" t="s">
        <v>1334</v>
      </c>
      <c r="M117" s="68"/>
      <c r="N117" s="68" t="s">
        <v>884</v>
      </c>
      <c r="O117" s="68"/>
      <c r="P117" s="68"/>
      <c r="Q117" s="68"/>
      <c r="R117" s="68" t="s">
        <v>1335</v>
      </c>
      <c r="S117" s="68"/>
      <c r="T117" s="68" t="s">
        <v>1336</v>
      </c>
      <c r="U117" s="68" t="s">
        <v>1337</v>
      </c>
      <c r="V117" s="68" t="s">
        <v>1007</v>
      </c>
      <c r="W117" s="68" t="s">
        <v>1338</v>
      </c>
      <c r="X117" s="68" t="s">
        <v>637</v>
      </c>
      <c r="Y117" s="68"/>
      <c r="Z117" s="69"/>
      <c r="AA117" s="68"/>
      <c r="AB117" s="69"/>
      <c r="AC117" s="101">
        <v>79</v>
      </c>
      <c r="AD117" s="100" t="s">
        <v>93</v>
      </c>
      <c r="AE117" s="97">
        <v>770</v>
      </c>
      <c r="AF117" s="98" t="s">
        <v>440</v>
      </c>
      <c r="AG117" s="83">
        <v>27121</v>
      </c>
      <c r="AH117" s="84" t="s">
        <v>1008</v>
      </c>
      <c r="AI117" s="68"/>
      <c r="AJ117" s="68"/>
      <c r="AK117" s="68"/>
      <c r="AL117" s="68"/>
      <c r="AM117" s="68" t="s">
        <v>98</v>
      </c>
      <c r="AN117" s="68" t="s">
        <v>440</v>
      </c>
      <c r="AO117" s="68" t="s">
        <v>1339</v>
      </c>
      <c r="AP117" s="68" t="s">
        <v>100</v>
      </c>
      <c r="AQ117" s="68" t="s">
        <v>101</v>
      </c>
      <c r="AR117" s="68" t="s">
        <v>884</v>
      </c>
      <c r="AS117" s="69" t="s">
        <v>1312</v>
      </c>
      <c r="AT117" s="68" t="s">
        <v>103</v>
      </c>
      <c r="AU117" s="68" t="s">
        <v>103</v>
      </c>
      <c r="AV117" s="68" t="s">
        <v>125</v>
      </c>
      <c r="AW117" s="68" t="s">
        <v>126</v>
      </c>
      <c r="AX117" s="68" t="s">
        <v>179</v>
      </c>
      <c r="AY117" s="68" t="s">
        <v>689</v>
      </c>
      <c r="AZ117" s="68" t="s">
        <v>689</v>
      </c>
      <c r="BA117" s="68" t="s">
        <v>108</v>
      </c>
      <c r="BB117" s="68" t="s">
        <v>1331</v>
      </c>
    </row>
    <row r="118" spans="1:54" s="66" customFormat="1" ht="20.100000000000001" customHeight="1">
      <c r="A118" s="67">
        <v>108</v>
      </c>
      <c r="B118" s="68" t="s">
        <v>1340</v>
      </c>
      <c r="C118" s="68" t="s">
        <v>1341</v>
      </c>
      <c r="D118" s="68" t="s">
        <v>1143</v>
      </c>
      <c r="E118" s="68" t="s">
        <v>83</v>
      </c>
      <c r="F118" s="69" t="s">
        <v>1342</v>
      </c>
      <c r="G118" s="70" t="str">
        <f>VLOOKUP(B118,'[1]ĐKKCBBĐ K2019'!$B$5:$C$414,2,0)</f>
        <v>GD4797932723271</v>
      </c>
      <c r="H118" s="68" t="str">
        <f t="shared" si="4"/>
        <v>GD</v>
      </c>
      <c r="I118" s="68" t="str">
        <f t="shared" si="5"/>
        <v>4</v>
      </c>
      <c r="J118" s="68" t="str">
        <f t="shared" si="6"/>
        <v>79</v>
      </c>
      <c r="K118" s="70"/>
      <c r="L118" s="68" t="s">
        <v>1343</v>
      </c>
      <c r="M118" s="68"/>
      <c r="N118" s="68" t="s">
        <v>297</v>
      </c>
      <c r="O118" s="68"/>
      <c r="P118" s="68"/>
      <c r="Q118" s="68"/>
      <c r="R118" s="68" t="s">
        <v>1344</v>
      </c>
      <c r="S118" s="68" t="s">
        <v>1344</v>
      </c>
      <c r="T118" s="68" t="s">
        <v>1345</v>
      </c>
      <c r="U118" s="68" t="s">
        <v>1346</v>
      </c>
      <c r="V118" s="68" t="s">
        <v>1140</v>
      </c>
      <c r="W118" s="68" t="s">
        <v>523</v>
      </c>
      <c r="X118" s="68" t="s">
        <v>475</v>
      </c>
      <c r="Y118" s="68"/>
      <c r="Z118" s="69"/>
      <c r="AA118" s="68"/>
      <c r="AB118" s="69"/>
      <c r="AC118" s="71">
        <v>79</v>
      </c>
      <c r="AD118" s="72" t="s">
        <v>93</v>
      </c>
      <c r="AE118" s="79">
        <v>772</v>
      </c>
      <c r="AF118" s="80" t="s">
        <v>524</v>
      </c>
      <c r="AG118" s="87">
        <v>27250</v>
      </c>
      <c r="AH118" s="88" t="s">
        <v>454</v>
      </c>
      <c r="AI118" s="68"/>
      <c r="AJ118" s="68" t="s">
        <v>121</v>
      </c>
      <c r="AK118" s="68"/>
      <c r="AL118" s="68"/>
      <c r="AM118" s="68" t="s">
        <v>98</v>
      </c>
      <c r="AN118" s="68" t="s">
        <v>524</v>
      </c>
      <c r="AO118" s="68" t="s">
        <v>1347</v>
      </c>
      <c r="AP118" s="68" t="s">
        <v>100</v>
      </c>
      <c r="AQ118" s="68" t="s">
        <v>101</v>
      </c>
      <c r="AR118" s="68" t="s">
        <v>297</v>
      </c>
      <c r="AS118" s="69" t="s">
        <v>1312</v>
      </c>
      <c r="AT118" s="68" t="s">
        <v>103</v>
      </c>
      <c r="AU118" s="68" t="s">
        <v>103</v>
      </c>
      <c r="AV118" s="68" t="s">
        <v>125</v>
      </c>
      <c r="AW118" s="68" t="s">
        <v>126</v>
      </c>
      <c r="AX118" s="68" t="s">
        <v>290</v>
      </c>
      <c r="AY118" s="68" t="s">
        <v>306</v>
      </c>
      <c r="AZ118" s="68" t="s">
        <v>306</v>
      </c>
      <c r="BA118" s="68" t="s">
        <v>108</v>
      </c>
      <c r="BB118" s="68" t="s">
        <v>1340</v>
      </c>
    </row>
    <row r="119" spans="1:54" s="66" customFormat="1" ht="20.100000000000001" customHeight="1">
      <c r="A119" s="67">
        <v>109</v>
      </c>
      <c r="B119" s="68" t="s">
        <v>1348</v>
      </c>
      <c r="C119" s="68" t="s">
        <v>1349</v>
      </c>
      <c r="D119" s="68" t="s">
        <v>373</v>
      </c>
      <c r="E119" s="68" t="s">
        <v>83</v>
      </c>
      <c r="F119" s="69" t="s">
        <v>1350</v>
      </c>
      <c r="G119" s="70" t="str">
        <f>VLOOKUP(B119,'[1]ĐKKCBBĐ K2019'!$B$5:$C$414,2,0)</f>
        <v>HS4797939200646</v>
      </c>
      <c r="H119" s="68" t="str">
        <f t="shared" si="4"/>
        <v>HS</v>
      </c>
      <c r="I119" s="68" t="str">
        <f t="shared" si="5"/>
        <v>4</v>
      </c>
      <c r="J119" s="68" t="str">
        <f t="shared" si="6"/>
        <v>79</v>
      </c>
      <c r="K119" s="70"/>
      <c r="L119" s="68" t="s">
        <v>1351</v>
      </c>
      <c r="M119" s="68"/>
      <c r="N119" s="68" t="s">
        <v>433</v>
      </c>
      <c r="O119" s="68"/>
      <c r="P119" s="68"/>
      <c r="Q119" s="68"/>
      <c r="R119" s="68" t="s">
        <v>1352</v>
      </c>
      <c r="S119" s="68" t="s">
        <v>1352</v>
      </c>
      <c r="T119" s="68" t="s">
        <v>1353</v>
      </c>
      <c r="U119" s="68" t="s">
        <v>1354</v>
      </c>
      <c r="V119" s="68" t="s">
        <v>1160</v>
      </c>
      <c r="W119" s="68" t="s">
        <v>800</v>
      </c>
      <c r="X119" s="68" t="s">
        <v>140</v>
      </c>
      <c r="Y119" s="68"/>
      <c r="Z119" s="69"/>
      <c r="AA119" s="68"/>
      <c r="AB119" s="69"/>
      <c r="AC119" s="71">
        <v>79</v>
      </c>
      <c r="AD119" s="72" t="s">
        <v>93</v>
      </c>
      <c r="AE119" s="85">
        <v>766</v>
      </c>
      <c r="AF119" s="86" t="s">
        <v>355</v>
      </c>
      <c r="AG119" s="87">
        <v>26983</v>
      </c>
      <c r="AH119" s="88" t="s">
        <v>396</v>
      </c>
      <c r="AI119" s="68"/>
      <c r="AJ119" s="68" t="s">
        <v>121</v>
      </c>
      <c r="AK119" s="68"/>
      <c r="AL119" s="68"/>
      <c r="AM119" s="68" t="s">
        <v>98</v>
      </c>
      <c r="AN119" s="68" t="s">
        <v>355</v>
      </c>
      <c r="AO119" s="68" t="s">
        <v>1355</v>
      </c>
      <c r="AP119" s="68" t="s">
        <v>100</v>
      </c>
      <c r="AQ119" s="68" t="s">
        <v>101</v>
      </c>
      <c r="AR119" s="68" t="s">
        <v>433</v>
      </c>
      <c r="AS119" s="69" t="s">
        <v>1356</v>
      </c>
      <c r="AT119" s="68" t="s">
        <v>103</v>
      </c>
      <c r="AU119" s="68" t="s">
        <v>103</v>
      </c>
      <c r="AV119" s="68" t="s">
        <v>125</v>
      </c>
      <c r="AW119" s="68" t="s">
        <v>126</v>
      </c>
      <c r="AX119" s="68" t="s">
        <v>443</v>
      </c>
      <c r="AY119" s="68" t="s">
        <v>444</v>
      </c>
      <c r="AZ119" s="68" t="s">
        <v>444</v>
      </c>
      <c r="BA119" s="68" t="s">
        <v>108</v>
      </c>
      <c r="BB119" s="68" t="s">
        <v>1348</v>
      </c>
    </row>
    <row r="120" spans="1:54" s="66" customFormat="1" ht="20.100000000000001" customHeight="1">
      <c r="A120" s="67">
        <v>110</v>
      </c>
      <c r="B120" s="68" t="s">
        <v>1357</v>
      </c>
      <c r="C120" s="68" t="s">
        <v>602</v>
      </c>
      <c r="D120" s="68" t="s">
        <v>1358</v>
      </c>
      <c r="E120" s="68" t="s">
        <v>309</v>
      </c>
      <c r="F120" s="69" t="s">
        <v>1359</v>
      </c>
      <c r="G120" s="70"/>
      <c r="H120" s="68"/>
      <c r="I120" s="68" t="str">
        <f t="shared" si="5"/>
        <v/>
      </c>
      <c r="J120" s="68" t="str">
        <f t="shared" si="6"/>
        <v/>
      </c>
      <c r="K120" s="70" t="str">
        <f t="shared" si="7"/>
        <v/>
      </c>
      <c r="L120" s="68"/>
      <c r="M120" s="68"/>
      <c r="N120" s="68" t="s">
        <v>1360</v>
      </c>
      <c r="O120" s="68"/>
      <c r="P120" s="68"/>
      <c r="Q120" s="68"/>
      <c r="R120" s="68" t="s">
        <v>1361</v>
      </c>
      <c r="S120" s="68" t="s">
        <v>1361</v>
      </c>
      <c r="T120" s="68" t="s">
        <v>1362</v>
      </c>
      <c r="U120" s="68" t="s">
        <v>1363</v>
      </c>
      <c r="V120" s="68" t="s">
        <v>718</v>
      </c>
      <c r="W120" s="68" t="s">
        <v>314</v>
      </c>
      <c r="X120" s="68" t="s">
        <v>1364</v>
      </c>
      <c r="Y120" s="68"/>
      <c r="Z120" s="69"/>
      <c r="AA120" s="68"/>
      <c r="AB120" s="69"/>
      <c r="AC120" s="71">
        <v>79</v>
      </c>
      <c r="AD120" s="72" t="s">
        <v>93</v>
      </c>
      <c r="AE120" s="85">
        <v>764</v>
      </c>
      <c r="AF120" s="86" t="s">
        <v>287</v>
      </c>
      <c r="AG120" s="87">
        <v>26887</v>
      </c>
      <c r="AH120" s="88" t="s">
        <v>719</v>
      </c>
      <c r="AI120" s="68"/>
      <c r="AJ120" s="68" t="s">
        <v>121</v>
      </c>
      <c r="AK120" s="68"/>
      <c r="AL120" s="68"/>
      <c r="AM120" s="68" t="s">
        <v>98</v>
      </c>
      <c r="AN120" s="68" t="s">
        <v>287</v>
      </c>
      <c r="AO120" s="68" t="s">
        <v>1365</v>
      </c>
      <c r="AP120" s="68" t="s">
        <v>100</v>
      </c>
      <c r="AQ120" s="68" t="s">
        <v>101</v>
      </c>
      <c r="AR120" s="68" t="s">
        <v>1360</v>
      </c>
      <c r="AS120" s="69" t="s">
        <v>1356</v>
      </c>
      <c r="AT120" s="68" t="s">
        <v>103</v>
      </c>
      <c r="AU120" s="68" t="s">
        <v>103</v>
      </c>
      <c r="AV120" s="68" t="s">
        <v>125</v>
      </c>
      <c r="AW120" s="68" t="s">
        <v>126</v>
      </c>
      <c r="AX120" s="68" t="s">
        <v>162</v>
      </c>
      <c r="AY120" s="68" t="s">
        <v>1366</v>
      </c>
      <c r="AZ120" s="68" t="s">
        <v>1366</v>
      </c>
      <c r="BA120" s="68" t="s">
        <v>108</v>
      </c>
      <c r="BB120" s="68" t="s">
        <v>1357</v>
      </c>
    </row>
    <row r="121" spans="1:54" s="66" customFormat="1" ht="20.100000000000001" customHeight="1">
      <c r="A121" s="67">
        <v>111</v>
      </c>
      <c r="B121" s="68" t="s">
        <v>1367</v>
      </c>
      <c r="C121" s="68" t="s">
        <v>1368</v>
      </c>
      <c r="D121" s="68" t="s">
        <v>528</v>
      </c>
      <c r="E121" s="68" t="s">
        <v>83</v>
      </c>
      <c r="F121" s="69" t="s">
        <v>1369</v>
      </c>
      <c r="G121" s="70" t="str">
        <f>VLOOKUP(B121,'[1]ĐKKCBBĐ K2019'!$B$5:$C$414,2,0)</f>
        <v>HS4707021566369</v>
      </c>
      <c r="H121" s="68" t="str">
        <f t="shared" si="4"/>
        <v>HS</v>
      </c>
      <c r="I121" s="68" t="str">
        <f t="shared" si="5"/>
        <v>4</v>
      </c>
      <c r="J121" s="68" t="str">
        <f t="shared" si="6"/>
        <v>70</v>
      </c>
      <c r="K121" s="70"/>
      <c r="L121" s="68" t="s">
        <v>1370</v>
      </c>
      <c r="M121" s="68"/>
      <c r="N121" s="68" t="s">
        <v>85</v>
      </c>
      <c r="O121" s="68"/>
      <c r="P121" s="68"/>
      <c r="Q121" s="68"/>
      <c r="R121" s="68" t="s">
        <v>1371</v>
      </c>
      <c r="S121" s="68" t="s">
        <v>1371</v>
      </c>
      <c r="T121" s="68" t="s">
        <v>1371</v>
      </c>
      <c r="U121" s="68" t="s">
        <v>1372</v>
      </c>
      <c r="V121" s="68" t="s">
        <v>1373</v>
      </c>
      <c r="W121" s="68" t="s">
        <v>1374</v>
      </c>
      <c r="X121" s="68" t="s">
        <v>1375</v>
      </c>
      <c r="Y121" s="68"/>
      <c r="Z121" s="69"/>
      <c r="AA121" s="68"/>
      <c r="AB121" s="69"/>
      <c r="AC121" s="77"/>
      <c r="AD121" s="78"/>
      <c r="AE121" s="78"/>
      <c r="AF121" s="78"/>
      <c r="AG121" s="78"/>
      <c r="AH121" s="78"/>
      <c r="AI121" s="68"/>
      <c r="AJ121" s="68" t="s">
        <v>158</v>
      </c>
      <c r="AK121" s="68"/>
      <c r="AL121" s="68"/>
      <c r="AM121" s="68" t="s">
        <v>892</v>
      </c>
      <c r="AN121" s="68" t="s">
        <v>1376</v>
      </c>
      <c r="AO121" s="68" t="s">
        <v>1377</v>
      </c>
      <c r="AP121" s="68" t="s">
        <v>100</v>
      </c>
      <c r="AQ121" s="68" t="s">
        <v>101</v>
      </c>
      <c r="AR121" s="68" t="s">
        <v>85</v>
      </c>
      <c r="AS121" s="69" t="s">
        <v>1356</v>
      </c>
      <c r="AT121" s="68" t="s">
        <v>103</v>
      </c>
      <c r="AU121" s="68" t="s">
        <v>103</v>
      </c>
      <c r="AV121" s="68" t="s">
        <v>104</v>
      </c>
      <c r="AW121" s="68" t="s">
        <v>105</v>
      </c>
      <c r="AX121" s="68" t="s">
        <v>106</v>
      </c>
      <c r="AY121" s="68" t="s">
        <v>107</v>
      </c>
      <c r="AZ121" s="68" t="s">
        <v>107</v>
      </c>
      <c r="BA121" s="68" t="s">
        <v>108</v>
      </c>
      <c r="BB121" s="68" t="s">
        <v>1367</v>
      </c>
    </row>
    <row r="122" spans="1:54" s="66" customFormat="1" ht="20.100000000000001" customHeight="1">
      <c r="A122" s="67">
        <v>112</v>
      </c>
      <c r="B122" s="68" t="s">
        <v>1378</v>
      </c>
      <c r="C122" s="68" t="s">
        <v>1379</v>
      </c>
      <c r="D122" s="68" t="s">
        <v>1380</v>
      </c>
      <c r="E122" s="68" t="s">
        <v>83</v>
      </c>
      <c r="F122" s="69" t="s">
        <v>1381</v>
      </c>
      <c r="G122" s="70" t="str">
        <f>VLOOKUP(B122,'[1]ĐKKCBBĐ K2019'!$B$5:$C$414,2,0)</f>
        <v>HS4797930067344</v>
      </c>
      <c r="H122" s="68" t="str">
        <f t="shared" si="4"/>
        <v>HS</v>
      </c>
      <c r="I122" s="68" t="str">
        <f t="shared" si="5"/>
        <v>4</v>
      </c>
      <c r="J122" s="68" t="str">
        <f t="shared" si="6"/>
        <v>79</v>
      </c>
      <c r="K122" s="70"/>
      <c r="L122" s="68" t="s">
        <v>1382</v>
      </c>
      <c r="M122" s="68"/>
      <c r="N122" s="68" t="s">
        <v>531</v>
      </c>
      <c r="O122" s="68"/>
      <c r="P122" s="68"/>
      <c r="Q122" s="68"/>
      <c r="R122" s="68" t="s">
        <v>1383</v>
      </c>
      <c r="S122" s="68" t="s">
        <v>1384</v>
      </c>
      <c r="T122" s="68" t="s">
        <v>1385</v>
      </c>
      <c r="U122" s="68" t="s">
        <v>1386</v>
      </c>
      <c r="V122" s="68" t="s">
        <v>511</v>
      </c>
      <c r="W122" s="68" t="s">
        <v>1387</v>
      </c>
      <c r="X122" s="68" t="s">
        <v>140</v>
      </c>
      <c r="Y122" s="68"/>
      <c r="Z122" s="69"/>
      <c r="AA122" s="68"/>
      <c r="AB122" s="69"/>
      <c r="AC122" s="71">
        <v>79</v>
      </c>
      <c r="AD122" s="72" t="s">
        <v>93</v>
      </c>
      <c r="AE122" s="79">
        <v>765</v>
      </c>
      <c r="AF122" s="80" t="s">
        <v>368</v>
      </c>
      <c r="AG122" s="87">
        <v>26950</v>
      </c>
      <c r="AH122" s="91" t="s">
        <v>288</v>
      </c>
      <c r="AI122" s="68"/>
      <c r="AJ122" s="68" t="s">
        <v>121</v>
      </c>
      <c r="AK122" s="68"/>
      <c r="AL122" s="68"/>
      <c r="AM122" s="68" t="s">
        <v>98</v>
      </c>
      <c r="AN122" s="68" t="s">
        <v>368</v>
      </c>
      <c r="AO122" s="68" t="s">
        <v>1388</v>
      </c>
      <c r="AP122" s="68" t="s">
        <v>100</v>
      </c>
      <c r="AQ122" s="68" t="s">
        <v>101</v>
      </c>
      <c r="AR122" s="68" t="s">
        <v>531</v>
      </c>
      <c r="AS122" s="69" t="s">
        <v>1356</v>
      </c>
      <c r="AT122" s="68" t="s">
        <v>103</v>
      </c>
      <c r="AU122" s="68" t="s">
        <v>103</v>
      </c>
      <c r="AV122" s="68" t="s">
        <v>125</v>
      </c>
      <c r="AW122" s="68" t="s">
        <v>126</v>
      </c>
      <c r="AX122" s="68" t="s">
        <v>290</v>
      </c>
      <c r="AY122" s="68" t="s">
        <v>538</v>
      </c>
      <c r="AZ122" s="68" t="s">
        <v>538</v>
      </c>
      <c r="BA122" s="68" t="s">
        <v>108</v>
      </c>
      <c r="BB122" s="68" t="s">
        <v>1378</v>
      </c>
    </row>
    <row r="123" spans="1:54" s="66" customFormat="1" ht="20.100000000000001" customHeight="1">
      <c r="A123" s="67">
        <v>113</v>
      </c>
      <c r="B123" s="68" t="s">
        <v>1389</v>
      </c>
      <c r="C123" s="68" t="s">
        <v>989</v>
      </c>
      <c r="D123" s="68" t="s">
        <v>931</v>
      </c>
      <c r="E123" s="68" t="s">
        <v>83</v>
      </c>
      <c r="F123" s="69" t="s">
        <v>1390</v>
      </c>
      <c r="G123" s="70"/>
      <c r="H123" s="68"/>
      <c r="I123" s="68" t="str">
        <f t="shared" si="5"/>
        <v/>
      </c>
      <c r="J123" s="68" t="str">
        <f t="shared" si="6"/>
        <v/>
      </c>
      <c r="K123" s="70" t="str">
        <f t="shared" si="7"/>
        <v/>
      </c>
      <c r="L123" s="68"/>
      <c r="M123" s="68"/>
      <c r="N123" s="68" t="s">
        <v>1391</v>
      </c>
      <c r="O123" s="68"/>
      <c r="P123" s="68"/>
      <c r="Q123" s="68"/>
      <c r="R123" s="68" t="s">
        <v>1392</v>
      </c>
      <c r="S123" s="68"/>
      <c r="T123" s="68" t="s">
        <v>1393</v>
      </c>
      <c r="U123" s="68" t="s">
        <v>1394</v>
      </c>
      <c r="V123" s="68" t="s">
        <v>799</v>
      </c>
      <c r="W123" s="68" t="s">
        <v>800</v>
      </c>
      <c r="X123" s="68" t="s">
        <v>140</v>
      </c>
      <c r="Y123" s="68"/>
      <c r="Z123" s="69"/>
      <c r="AA123" s="68"/>
      <c r="AB123" s="69"/>
      <c r="AC123" s="71">
        <v>79</v>
      </c>
      <c r="AD123" s="72" t="s">
        <v>93</v>
      </c>
      <c r="AE123" s="85">
        <v>766</v>
      </c>
      <c r="AF123" s="86" t="s">
        <v>355</v>
      </c>
      <c r="AG123" s="87">
        <v>27007</v>
      </c>
      <c r="AH123" s="88" t="s">
        <v>356</v>
      </c>
      <c r="AI123" s="68"/>
      <c r="AJ123" s="68" t="s">
        <v>121</v>
      </c>
      <c r="AK123" s="68"/>
      <c r="AL123" s="68"/>
      <c r="AM123" s="68" t="s">
        <v>98</v>
      </c>
      <c r="AN123" s="68" t="s">
        <v>355</v>
      </c>
      <c r="AO123" s="68" t="s">
        <v>1395</v>
      </c>
      <c r="AP123" s="68" t="s">
        <v>100</v>
      </c>
      <c r="AQ123" s="68" t="s">
        <v>101</v>
      </c>
      <c r="AR123" s="68" t="s">
        <v>1391</v>
      </c>
      <c r="AS123" s="69" t="s">
        <v>1356</v>
      </c>
      <c r="AT123" s="68" t="s">
        <v>103</v>
      </c>
      <c r="AU123" s="68" t="s">
        <v>103</v>
      </c>
      <c r="AV123" s="68" t="s">
        <v>125</v>
      </c>
      <c r="AW123" s="68" t="s">
        <v>126</v>
      </c>
      <c r="AX123" s="68" t="s">
        <v>290</v>
      </c>
      <c r="AY123" s="68" t="s">
        <v>1396</v>
      </c>
      <c r="AZ123" s="68" t="s">
        <v>1396</v>
      </c>
      <c r="BA123" s="68" t="s">
        <v>108</v>
      </c>
      <c r="BB123" s="68" t="s">
        <v>1389</v>
      </c>
    </row>
    <row r="124" spans="1:54" s="66" customFormat="1" ht="20.100000000000001" customHeight="1">
      <c r="A124" s="67">
        <v>114</v>
      </c>
      <c r="B124" s="68" t="s">
        <v>1397</v>
      </c>
      <c r="C124" s="68" t="s">
        <v>1398</v>
      </c>
      <c r="D124" s="68" t="s">
        <v>1399</v>
      </c>
      <c r="E124" s="68" t="s">
        <v>309</v>
      </c>
      <c r="F124" s="69" t="s">
        <v>1400</v>
      </c>
      <c r="G124" s="70" t="str">
        <f>VLOOKUP(B124,'[1]ĐKKCBBĐ K2019'!$B$5:$C$414,2,0)</f>
        <v>HS4797934361734</v>
      </c>
      <c r="H124" s="68" t="str">
        <f t="shared" si="4"/>
        <v>HS</v>
      </c>
      <c r="I124" s="68" t="str">
        <f t="shared" si="5"/>
        <v>4</v>
      </c>
      <c r="J124" s="68" t="str">
        <f t="shared" si="6"/>
        <v>79</v>
      </c>
      <c r="K124" s="70"/>
      <c r="L124" s="68" t="s">
        <v>1401</v>
      </c>
      <c r="M124" s="68"/>
      <c r="N124" s="68" t="s">
        <v>134</v>
      </c>
      <c r="O124" s="68"/>
      <c r="P124" s="68"/>
      <c r="Q124" s="68"/>
      <c r="R124" s="68" t="s">
        <v>1402</v>
      </c>
      <c r="S124" s="68"/>
      <c r="T124" s="68" t="s">
        <v>1403</v>
      </c>
      <c r="U124" s="68" t="s">
        <v>1404</v>
      </c>
      <c r="V124" s="68" t="s">
        <v>1405</v>
      </c>
      <c r="W124" s="68" t="s">
        <v>1183</v>
      </c>
      <c r="X124" s="68" t="s">
        <v>140</v>
      </c>
      <c r="Y124" s="68"/>
      <c r="Z124" s="69"/>
      <c r="AA124" s="68"/>
      <c r="AB124" s="69"/>
      <c r="AC124" s="71">
        <v>79</v>
      </c>
      <c r="AD124" s="72" t="s">
        <v>93</v>
      </c>
      <c r="AE124" s="79">
        <v>767</v>
      </c>
      <c r="AF124" s="80" t="s">
        <v>223</v>
      </c>
      <c r="AG124" s="83">
        <v>27022</v>
      </c>
      <c r="AH124" s="84" t="s">
        <v>1406</v>
      </c>
      <c r="AI124" s="68"/>
      <c r="AJ124" s="68" t="s">
        <v>121</v>
      </c>
      <c r="AK124" s="68"/>
      <c r="AL124" s="68"/>
      <c r="AM124" s="68" t="s">
        <v>98</v>
      </c>
      <c r="AN124" s="68" t="s">
        <v>223</v>
      </c>
      <c r="AO124" s="68" t="s">
        <v>1407</v>
      </c>
      <c r="AP124" s="68" t="s">
        <v>100</v>
      </c>
      <c r="AQ124" s="68" t="s">
        <v>101</v>
      </c>
      <c r="AR124" s="68" t="s">
        <v>134</v>
      </c>
      <c r="AS124" s="69" t="s">
        <v>1356</v>
      </c>
      <c r="AT124" s="68" t="s">
        <v>103</v>
      </c>
      <c r="AU124" s="68" t="s">
        <v>103</v>
      </c>
      <c r="AV124" s="68" t="s">
        <v>125</v>
      </c>
      <c r="AW124" s="68" t="s">
        <v>126</v>
      </c>
      <c r="AX124" s="68" t="s">
        <v>106</v>
      </c>
      <c r="AY124" s="68" t="s">
        <v>107</v>
      </c>
      <c r="AZ124" s="68" t="s">
        <v>107</v>
      </c>
      <c r="BA124" s="68" t="s">
        <v>108</v>
      </c>
      <c r="BB124" s="68" t="s">
        <v>1397</v>
      </c>
    </row>
    <row r="125" spans="1:54" s="66" customFormat="1" ht="20.100000000000001" customHeight="1">
      <c r="A125" s="67">
        <v>115</v>
      </c>
      <c r="B125" s="68" t="s">
        <v>1408</v>
      </c>
      <c r="C125" s="68" t="s">
        <v>1409</v>
      </c>
      <c r="D125" s="68" t="s">
        <v>1410</v>
      </c>
      <c r="E125" s="68" t="s">
        <v>83</v>
      </c>
      <c r="F125" s="69" t="s">
        <v>1411</v>
      </c>
      <c r="G125" s="70"/>
      <c r="H125" s="68"/>
      <c r="I125" s="68" t="str">
        <f t="shared" si="5"/>
        <v/>
      </c>
      <c r="J125" s="68" t="str">
        <f t="shared" si="6"/>
        <v/>
      </c>
      <c r="K125" s="70" t="str">
        <f t="shared" si="7"/>
        <v>7939174811</v>
      </c>
      <c r="L125" s="68">
        <v>7939174811</v>
      </c>
      <c r="M125" s="68"/>
      <c r="N125" s="68" t="s">
        <v>134</v>
      </c>
      <c r="O125" s="68"/>
      <c r="P125" s="68"/>
      <c r="Q125" s="68"/>
      <c r="R125" s="68" t="s">
        <v>1412</v>
      </c>
      <c r="S125" s="68" t="s">
        <v>1412</v>
      </c>
      <c r="T125" s="68" t="s">
        <v>1413</v>
      </c>
      <c r="U125" s="68" t="s">
        <v>1414</v>
      </c>
      <c r="V125" s="68" t="s">
        <v>1415</v>
      </c>
      <c r="W125" s="68" t="s">
        <v>90</v>
      </c>
      <c r="X125" s="68" t="s">
        <v>475</v>
      </c>
      <c r="Y125" s="68"/>
      <c r="Z125" s="69"/>
      <c r="AA125" s="68"/>
      <c r="AB125" s="69"/>
      <c r="AC125" s="71">
        <v>79</v>
      </c>
      <c r="AD125" s="72" t="s">
        <v>93</v>
      </c>
      <c r="AE125" s="73">
        <v>761</v>
      </c>
      <c r="AF125" s="74" t="s">
        <v>94</v>
      </c>
      <c r="AG125" s="87">
        <v>26779</v>
      </c>
      <c r="AH125" s="88" t="s">
        <v>1416</v>
      </c>
      <c r="AI125" s="68"/>
      <c r="AJ125" s="68" t="s">
        <v>121</v>
      </c>
      <c r="AK125" s="68"/>
      <c r="AL125" s="68"/>
      <c r="AM125" s="68" t="s">
        <v>98</v>
      </c>
      <c r="AN125" s="68" t="s">
        <v>94</v>
      </c>
      <c r="AO125" s="68" t="s">
        <v>1417</v>
      </c>
      <c r="AP125" s="68" t="s">
        <v>100</v>
      </c>
      <c r="AQ125" s="68" t="s">
        <v>101</v>
      </c>
      <c r="AR125" s="68" t="s">
        <v>134</v>
      </c>
      <c r="AS125" s="69" t="s">
        <v>1356</v>
      </c>
      <c r="AT125" s="68" t="s">
        <v>103</v>
      </c>
      <c r="AU125" s="68" t="s">
        <v>103</v>
      </c>
      <c r="AV125" s="68" t="s">
        <v>125</v>
      </c>
      <c r="AW125" s="68" t="s">
        <v>126</v>
      </c>
      <c r="AX125" s="68" t="s">
        <v>106</v>
      </c>
      <c r="AY125" s="68" t="s">
        <v>107</v>
      </c>
      <c r="AZ125" s="68" t="s">
        <v>107</v>
      </c>
      <c r="BA125" s="68" t="s">
        <v>108</v>
      </c>
      <c r="BB125" s="68" t="s">
        <v>1408</v>
      </c>
    </row>
    <row r="126" spans="1:54" s="66" customFormat="1" ht="20.100000000000001" customHeight="1">
      <c r="A126" s="67">
        <v>116</v>
      </c>
      <c r="B126" s="68" t="s">
        <v>1418</v>
      </c>
      <c r="C126" s="68" t="s">
        <v>1419</v>
      </c>
      <c r="D126" s="68" t="s">
        <v>373</v>
      </c>
      <c r="E126" s="68" t="s">
        <v>83</v>
      </c>
      <c r="F126" s="69" t="s">
        <v>1420</v>
      </c>
      <c r="G126" s="70" t="str">
        <f>VLOOKUP(B126,'[1]ĐKKCBBĐ K2019'!$B$5:$C$414,2,0)</f>
        <v>HS4797937712029</v>
      </c>
      <c r="H126" s="68" t="str">
        <f t="shared" si="4"/>
        <v>HS</v>
      </c>
      <c r="I126" s="68" t="str">
        <f t="shared" si="5"/>
        <v>4</v>
      </c>
      <c r="J126" s="68" t="str">
        <f t="shared" si="6"/>
        <v>79</v>
      </c>
      <c r="K126" s="70"/>
      <c r="L126" s="68" t="s">
        <v>1421</v>
      </c>
      <c r="M126" s="68"/>
      <c r="N126" s="68" t="s">
        <v>375</v>
      </c>
      <c r="O126" s="68"/>
      <c r="P126" s="68"/>
      <c r="Q126" s="68"/>
      <c r="R126" s="68" t="s">
        <v>1422</v>
      </c>
      <c r="S126" s="68"/>
      <c r="T126" s="68" t="s">
        <v>1423</v>
      </c>
      <c r="U126" s="68" t="s">
        <v>1424</v>
      </c>
      <c r="V126" s="68" t="s">
        <v>1425</v>
      </c>
      <c r="W126" s="68" t="s">
        <v>1426</v>
      </c>
      <c r="X126" s="68" t="s">
        <v>664</v>
      </c>
      <c r="Y126" s="68"/>
      <c r="Z126" s="69"/>
      <c r="AA126" s="68"/>
      <c r="AB126" s="69"/>
      <c r="AC126" s="71">
        <v>83</v>
      </c>
      <c r="AD126" s="92" t="s">
        <v>650</v>
      </c>
      <c r="AE126" s="99">
        <v>834</v>
      </c>
      <c r="AF126" s="100" t="s">
        <v>1427</v>
      </c>
      <c r="AG126" s="95">
        <v>28993</v>
      </c>
      <c r="AH126" s="102" t="s">
        <v>1428</v>
      </c>
      <c r="AI126" s="68"/>
      <c r="AJ126" s="68" t="s">
        <v>121</v>
      </c>
      <c r="AK126" s="68"/>
      <c r="AL126" s="68"/>
      <c r="AM126" s="68" t="s">
        <v>653</v>
      </c>
      <c r="AN126" s="68" t="s">
        <v>1427</v>
      </c>
      <c r="AO126" s="68" t="s">
        <v>1429</v>
      </c>
      <c r="AP126" s="68" t="s">
        <v>100</v>
      </c>
      <c r="AQ126" s="68" t="s">
        <v>101</v>
      </c>
      <c r="AR126" s="68" t="s">
        <v>375</v>
      </c>
      <c r="AS126" s="69" t="s">
        <v>1356</v>
      </c>
      <c r="AT126" s="68" t="s">
        <v>103</v>
      </c>
      <c r="AU126" s="68" t="s">
        <v>103</v>
      </c>
      <c r="AV126" s="68" t="s">
        <v>125</v>
      </c>
      <c r="AW126" s="68" t="s">
        <v>126</v>
      </c>
      <c r="AX126" s="68" t="s">
        <v>179</v>
      </c>
      <c r="AY126" s="68" t="s">
        <v>180</v>
      </c>
      <c r="AZ126" s="68" t="s">
        <v>180</v>
      </c>
      <c r="BA126" s="68" t="s">
        <v>108</v>
      </c>
      <c r="BB126" s="68" t="s">
        <v>1418</v>
      </c>
    </row>
    <row r="127" spans="1:54" s="66" customFormat="1" ht="20.100000000000001" customHeight="1">
      <c r="A127" s="67">
        <v>117</v>
      </c>
      <c r="B127" s="68" t="s">
        <v>1430</v>
      </c>
      <c r="C127" s="68" t="s">
        <v>1431</v>
      </c>
      <c r="D127" s="68" t="s">
        <v>898</v>
      </c>
      <c r="E127" s="68" t="s">
        <v>83</v>
      </c>
      <c r="F127" s="69" t="s">
        <v>1381</v>
      </c>
      <c r="G127" s="70" t="str">
        <f>VLOOKUP(B127,'[1]ĐKKCBBĐ K2019'!$B$5:$C$414,2,0)</f>
        <v>HS4797931765060</v>
      </c>
      <c r="H127" s="68" t="str">
        <f t="shared" si="4"/>
        <v>HS</v>
      </c>
      <c r="I127" s="68" t="str">
        <f t="shared" si="5"/>
        <v>4</v>
      </c>
      <c r="J127" s="68" t="str">
        <f t="shared" si="6"/>
        <v>79</v>
      </c>
      <c r="K127" s="70"/>
      <c r="L127" s="68" t="s">
        <v>1432</v>
      </c>
      <c r="M127" s="68"/>
      <c r="N127" s="68" t="s">
        <v>280</v>
      </c>
      <c r="O127" s="68"/>
      <c r="P127" s="68"/>
      <c r="Q127" s="68"/>
      <c r="R127" s="68" t="s">
        <v>1433</v>
      </c>
      <c r="S127" s="68"/>
      <c r="T127" s="68" t="s">
        <v>1434</v>
      </c>
      <c r="U127" s="68" t="s">
        <v>1435</v>
      </c>
      <c r="V127" s="68" t="s">
        <v>1436</v>
      </c>
      <c r="W127" s="68" t="s">
        <v>1183</v>
      </c>
      <c r="X127" s="68" t="s">
        <v>91</v>
      </c>
      <c r="Y127" s="68"/>
      <c r="Z127" s="69"/>
      <c r="AA127" s="68"/>
      <c r="AB127" s="69"/>
      <c r="AC127" s="71">
        <v>79</v>
      </c>
      <c r="AD127" s="72" t="s">
        <v>93</v>
      </c>
      <c r="AE127" s="79">
        <v>767</v>
      </c>
      <c r="AF127" s="80" t="s">
        <v>223</v>
      </c>
      <c r="AG127" s="83">
        <v>27019</v>
      </c>
      <c r="AH127" s="84" t="s">
        <v>1027</v>
      </c>
      <c r="AI127" s="68"/>
      <c r="AJ127" s="68" t="s">
        <v>121</v>
      </c>
      <c r="AK127" s="68"/>
      <c r="AL127" s="68"/>
      <c r="AM127" s="68" t="s">
        <v>98</v>
      </c>
      <c r="AN127" s="68" t="s">
        <v>223</v>
      </c>
      <c r="AO127" s="68" t="s">
        <v>1437</v>
      </c>
      <c r="AP127" s="68" t="s">
        <v>100</v>
      </c>
      <c r="AQ127" s="68" t="s">
        <v>101</v>
      </c>
      <c r="AR127" s="68" t="s">
        <v>280</v>
      </c>
      <c r="AS127" s="69" t="s">
        <v>1356</v>
      </c>
      <c r="AT127" s="68" t="s">
        <v>103</v>
      </c>
      <c r="AU127" s="68" t="s">
        <v>103</v>
      </c>
      <c r="AV127" s="68" t="s">
        <v>125</v>
      </c>
      <c r="AW127" s="68" t="s">
        <v>126</v>
      </c>
      <c r="AX127" s="68" t="s">
        <v>290</v>
      </c>
      <c r="AY127" s="68" t="s">
        <v>291</v>
      </c>
      <c r="AZ127" s="68" t="s">
        <v>291</v>
      </c>
      <c r="BA127" s="68" t="s">
        <v>108</v>
      </c>
      <c r="BB127" s="68" t="s">
        <v>1430</v>
      </c>
    </row>
    <row r="128" spans="1:54" s="66" customFormat="1" ht="20.100000000000001" customHeight="1">
      <c r="A128" s="67">
        <v>118</v>
      </c>
      <c r="B128" s="68" t="s">
        <v>1438</v>
      </c>
      <c r="C128" s="68" t="s">
        <v>1439</v>
      </c>
      <c r="D128" s="68" t="s">
        <v>76</v>
      </c>
      <c r="E128" s="68" t="s">
        <v>83</v>
      </c>
      <c r="F128" s="69" t="s">
        <v>1440</v>
      </c>
      <c r="G128" s="70" t="str">
        <f>VLOOKUP(B128,'[1]ĐKKCBBĐ K2019'!$B$5:$C$414,2,0)</f>
        <v>HS4797929840934</v>
      </c>
      <c r="H128" s="68" t="str">
        <f t="shared" si="4"/>
        <v>HS</v>
      </c>
      <c r="I128" s="68" t="str">
        <f t="shared" si="5"/>
        <v>4</v>
      </c>
      <c r="J128" s="68" t="str">
        <f t="shared" si="6"/>
        <v>79</v>
      </c>
      <c r="K128" s="70"/>
      <c r="L128" s="68" t="s">
        <v>1441</v>
      </c>
      <c r="M128" s="68"/>
      <c r="N128" s="68" t="s">
        <v>134</v>
      </c>
      <c r="O128" s="68"/>
      <c r="P128" s="68"/>
      <c r="Q128" s="68"/>
      <c r="R128" s="68" t="s">
        <v>1442</v>
      </c>
      <c r="S128" s="68"/>
      <c r="T128" s="68" t="s">
        <v>1443</v>
      </c>
      <c r="U128" s="68" t="s">
        <v>1444</v>
      </c>
      <c r="V128" s="68" t="s">
        <v>301</v>
      </c>
      <c r="W128" s="68" t="s">
        <v>302</v>
      </c>
      <c r="X128" s="68" t="s">
        <v>140</v>
      </c>
      <c r="Y128" s="68"/>
      <c r="Z128" s="69"/>
      <c r="AA128" s="68"/>
      <c r="AB128" s="69"/>
      <c r="AC128" s="101">
        <v>79</v>
      </c>
      <c r="AD128" s="100" t="s">
        <v>93</v>
      </c>
      <c r="AE128" s="97">
        <v>764</v>
      </c>
      <c r="AF128" s="98" t="s">
        <v>287</v>
      </c>
      <c r="AG128" s="83">
        <v>26884</v>
      </c>
      <c r="AH128" s="84" t="s">
        <v>303</v>
      </c>
      <c r="AI128" s="68"/>
      <c r="AJ128" s="68" t="s">
        <v>121</v>
      </c>
      <c r="AK128" s="68"/>
      <c r="AL128" s="68"/>
      <c r="AM128" s="68" t="s">
        <v>98</v>
      </c>
      <c r="AN128" s="68" t="s">
        <v>287</v>
      </c>
      <c r="AO128" s="68" t="s">
        <v>1445</v>
      </c>
      <c r="AP128" s="68" t="s">
        <v>100</v>
      </c>
      <c r="AQ128" s="68" t="s">
        <v>101</v>
      </c>
      <c r="AR128" s="68" t="s">
        <v>134</v>
      </c>
      <c r="AS128" s="69" t="s">
        <v>1356</v>
      </c>
      <c r="AT128" s="68" t="s">
        <v>103</v>
      </c>
      <c r="AU128" s="68" t="s">
        <v>103</v>
      </c>
      <c r="AV128" s="68" t="s">
        <v>125</v>
      </c>
      <c r="AW128" s="68" t="s">
        <v>126</v>
      </c>
      <c r="AX128" s="68" t="s">
        <v>106</v>
      </c>
      <c r="AY128" s="68" t="s">
        <v>107</v>
      </c>
      <c r="AZ128" s="68" t="s">
        <v>107</v>
      </c>
      <c r="BA128" s="68" t="s">
        <v>108</v>
      </c>
      <c r="BB128" s="68" t="s">
        <v>1438</v>
      </c>
    </row>
    <row r="129" spans="1:54" s="66" customFormat="1" ht="20.100000000000001" customHeight="1">
      <c r="A129" s="67">
        <v>119</v>
      </c>
      <c r="B129" s="68" t="s">
        <v>1446</v>
      </c>
      <c r="C129" s="68" t="s">
        <v>1447</v>
      </c>
      <c r="D129" s="68" t="s">
        <v>468</v>
      </c>
      <c r="E129" s="68" t="s">
        <v>309</v>
      </c>
      <c r="F129" s="69" t="s">
        <v>1448</v>
      </c>
      <c r="G129" s="70"/>
      <c r="H129" s="68"/>
      <c r="I129" s="68" t="str">
        <f t="shared" si="5"/>
        <v/>
      </c>
      <c r="J129" s="68" t="str">
        <f t="shared" si="6"/>
        <v/>
      </c>
      <c r="K129" s="70" t="str">
        <f t="shared" si="7"/>
        <v/>
      </c>
      <c r="L129" s="68"/>
      <c r="M129" s="68"/>
      <c r="N129" s="68" t="s">
        <v>1449</v>
      </c>
      <c r="O129" s="68"/>
      <c r="P129" s="68"/>
      <c r="Q129" s="68"/>
      <c r="R129" s="68" t="s">
        <v>1450</v>
      </c>
      <c r="S129" s="68"/>
      <c r="T129" s="68" t="s">
        <v>1451</v>
      </c>
      <c r="U129" s="68" t="s">
        <v>1452</v>
      </c>
      <c r="V129" s="68" t="s">
        <v>270</v>
      </c>
      <c r="W129" s="68" t="s">
        <v>314</v>
      </c>
      <c r="X129" s="68" t="s">
        <v>140</v>
      </c>
      <c r="Y129" s="68"/>
      <c r="Z129" s="69"/>
      <c r="AA129" s="68"/>
      <c r="AB129" s="69"/>
      <c r="AC129" s="71">
        <v>79</v>
      </c>
      <c r="AD129" s="72" t="s">
        <v>93</v>
      </c>
      <c r="AE129" s="85">
        <v>764</v>
      </c>
      <c r="AF129" s="86" t="s">
        <v>287</v>
      </c>
      <c r="AG129" s="87">
        <v>26881</v>
      </c>
      <c r="AH129" s="88" t="s">
        <v>274</v>
      </c>
      <c r="AI129" s="68"/>
      <c r="AJ129" s="68" t="s">
        <v>121</v>
      </c>
      <c r="AK129" s="68"/>
      <c r="AL129" s="68"/>
      <c r="AM129" s="68" t="s">
        <v>98</v>
      </c>
      <c r="AN129" s="68" t="s">
        <v>287</v>
      </c>
      <c r="AO129" s="68" t="s">
        <v>1453</v>
      </c>
      <c r="AP129" s="68" t="s">
        <v>100</v>
      </c>
      <c r="AQ129" s="68" t="s">
        <v>101</v>
      </c>
      <c r="AR129" s="68" t="s">
        <v>1449</v>
      </c>
      <c r="AS129" s="69" t="s">
        <v>1356</v>
      </c>
      <c r="AT129" s="68" t="s">
        <v>103</v>
      </c>
      <c r="AU129" s="68" t="s">
        <v>103</v>
      </c>
      <c r="AV129" s="68" t="s">
        <v>104</v>
      </c>
      <c r="AW129" s="68" t="s">
        <v>105</v>
      </c>
      <c r="AX129" s="68" t="s">
        <v>162</v>
      </c>
      <c r="AY129" s="68" t="s">
        <v>1366</v>
      </c>
      <c r="AZ129" s="68" t="s">
        <v>1366</v>
      </c>
      <c r="BA129" s="68" t="s">
        <v>108</v>
      </c>
      <c r="BB129" s="68" t="s">
        <v>1446</v>
      </c>
    </row>
    <row r="130" spans="1:54" s="66" customFormat="1" ht="20.100000000000001" customHeight="1">
      <c r="A130" s="67">
        <v>120</v>
      </c>
      <c r="B130" s="68" t="s">
        <v>1454</v>
      </c>
      <c r="C130" s="68" t="s">
        <v>1455</v>
      </c>
      <c r="D130" s="68" t="s">
        <v>1456</v>
      </c>
      <c r="E130" s="68" t="s">
        <v>83</v>
      </c>
      <c r="F130" s="69" t="s">
        <v>1457</v>
      </c>
      <c r="G130" s="70"/>
      <c r="H130" s="68"/>
      <c r="I130" s="68" t="str">
        <f t="shared" si="5"/>
        <v/>
      </c>
      <c r="J130" s="68" t="str">
        <f t="shared" si="6"/>
        <v/>
      </c>
      <c r="K130" s="70" t="str">
        <f t="shared" si="7"/>
        <v/>
      </c>
      <c r="L130" s="68"/>
      <c r="M130" s="68"/>
      <c r="N130" s="68" t="s">
        <v>1360</v>
      </c>
      <c r="O130" s="68"/>
      <c r="P130" s="68"/>
      <c r="Q130" s="68"/>
      <c r="R130" s="68" t="s">
        <v>1458</v>
      </c>
      <c r="S130" s="68"/>
      <c r="T130" s="68" t="s">
        <v>1459</v>
      </c>
      <c r="U130" s="68" t="s">
        <v>1460</v>
      </c>
      <c r="V130" s="68" t="s">
        <v>1461</v>
      </c>
      <c r="W130" s="68" t="s">
        <v>90</v>
      </c>
      <c r="X130" s="68" t="s">
        <v>91</v>
      </c>
      <c r="Y130" s="68"/>
      <c r="Z130" s="69"/>
      <c r="AA130" s="68"/>
      <c r="AB130" s="69"/>
      <c r="AC130" s="71">
        <v>79</v>
      </c>
      <c r="AD130" s="72" t="s">
        <v>93</v>
      </c>
      <c r="AE130" s="73">
        <v>761</v>
      </c>
      <c r="AF130" s="74" t="s">
        <v>94</v>
      </c>
      <c r="AG130" s="87">
        <v>26770</v>
      </c>
      <c r="AH130" s="88" t="s">
        <v>1462</v>
      </c>
      <c r="AI130" s="68"/>
      <c r="AJ130" s="68" t="s">
        <v>121</v>
      </c>
      <c r="AK130" s="68"/>
      <c r="AL130" s="68"/>
      <c r="AM130" s="68" t="s">
        <v>98</v>
      </c>
      <c r="AN130" s="68" t="s">
        <v>94</v>
      </c>
      <c r="AO130" s="68" t="s">
        <v>1463</v>
      </c>
      <c r="AP130" s="68" t="s">
        <v>100</v>
      </c>
      <c r="AQ130" s="68" t="s">
        <v>101</v>
      </c>
      <c r="AR130" s="68" t="s">
        <v>1360</v>
      </c>
      <c r="AS130" s="69" t="s">
        <v>1356</v>
      </c>
      <c r="AT130" s="68" t="s">
        <v>103</v>
      </c>
      <c r="AU130" s="68" t="s">
        <v>103</v>
      </c>
      <c r="AV130" s="68" t="s">
        <v>125</v>
      </c>
      <c r="AW130" s="68" t="s">
        <v>126</v>
      </c>
      <c r="AX130" s="68" t="s">
        <v>162</v>
      </c>
      <c r="AY130" s="68" t="s">
        <v>1366</v>
      </c>
      <c r="AZ130" s="68" t="s">
        <v>1366</v>
      </c>
      <c r="BA130" s="68" t="s">
        <v>108</v>
      </c>
      <c r="BB130" s="68" t="s">
        <v>1454</v>
      </c>
    </row>
    <row r="131" spans="1:54" customFormat="1" ht="20.100000000000001" customHeight="1">
      <c r="A131" s="103">
        <v>121</v>
      </c>
      <c r="B131" s="104" t="s">
        <v>1464</v>
      </c>
      <c r="C131" s="104" t="s">
        <v>1465</v>
      </c>
      <c r="D131" s="104" t="s">
        <v>1466</v>
      </c>
      <c r="E131" s="104" t="s">
        <v>309</v>
      </c>
      <c r="F131" s="105" t="s">
        <v>529</v>
      </c>
      <c r="G131" s="70" t="str">
        <f>VLOOKUP(B131,'[1]ĐKKCBBĐ K2019'!$B$5:$C$414,2,0)</f>
        <v>HS4797936735257</v>
      </c>
      <c r="H131" s="68" t="str">
        <f t="shared" si="4"/>
        <v>HS</v>
      </c>
      <c r="I131" s="68" t="str">
        <f t="shared" si="5"/>
        <v>4</v>
      </c>
      <c r="J131" s="68" t="str">
        <f t="shared" si="6"/>
        <v>79</v>
      </c>
      <c r="K131" s="70"/>
      <c r="L131" s="104" t="s">
        <v>1467</v>
      </c>
      <c r="M131" s="104"/>
      <c r="N131" s="104" t="s">
        <v>774</v>
      </c>
      <c r="O131" s="104"/>
      <c r="P131" s="104"/>
      <c r="Q131" s="104"/>
      <c r="R131" s="104" t="s">
        <v>1468</v>
      </c>
      <c r="S131" s="106" t="s">
        <v>1469</v>
      </c>
      <c r="T131" s="104" t="s">
        <v>1470</v>
      </c>
      <c r="U131" s="104" t="s">
        <v>1471</v>
      </c>
      <c r="V131" s="104" t="s">
        <v>270</v>
      </c>
      <c r="W131" s="104" t="s">
        <v>314</v>
      </c>
      <c r="X131" s="104" t="s">
        <v>1472</v>
      </c>
      <c r="Y131" s="104" t="s">
        <v>1473</v>
      </c>
      <c r="Z131" s="105"/>
      <c r="AA131" s="104"/>
      <c r="AB131" s="105"/>
      <c r="AC131" s="71">
        <v>79</v>
      </c>
      <c r="AD131" s="72" t="s">
        <v>93</v>
      </c>
      <c r="AE131" s="85">
        <v>764</v>
      </c>
      <c r="AF131" s="86" t="s">
        <v>287</v>
      </c>
      <c r="AG131" s="87">
        <v>26881</v>
      </c>
      <c r="AH131" s="88" t="s">
        <v>274</v>
      </c>
      <c r="AI131" s="104"/>
      <c r="AJ131" s="104" t="s">
        <v>121</v>
      </c>
      <c r="AK131" s="104"/>
      <c r="AL131" s="104"/>
      <c r="AM131" s="104" t="s">
        <v>98</v>
      </c>
      <c r="AN131" s="104" t="s">
        <v>287</v>
      </c>
      <c r="AO131" s="104" t="s">
        <v>1474</v>
      </c>
      <c r="AP131" s="104" t="s">
        <v>100</v>
      </c>
      <c r="AQ131" s="104" t="s">
        <v>101</v>
      </c>
      <c r="AR131" s="104" t="s">
        <v>774</v>
      </c>
      <c r="AS131" s="105" t="s">
        <v>1356</v>
      </c>
      <c r="AT131" s="104" t="s">
        <v>103</v>
      </c>
      <c r="AU131" s="104" t="s">
        <v>103</v>
      </c>
      <c r="AV131" s="104" t="s">
        <v>125</v>
      </c>
      <c r="AW131" s="104" t="s">
        <v>126</v>
      </c>
      <c r="AX131" s="104" t="s">
        <v>162</v>
      </c>
      <c r="AY131" s="104" t="s">
        <v>780</v>
      </c>
      <c r="AZ131" s="104" t="s">
        <v>780</v>
      </c>
      <c r="BA131" s="104" t="s">
        <v>108</v>
      </c>
      <c r="BB131" s="68" t="s">
        <v>1464</v>
      </c>
    </row>
    <row r="132" spans="1:54" customFormat="1" ht="20.100000000000001" customHeight="1">
      <c r="A132" s="103">
        <v>122</v>
      </c>
      <c r="B132" s="104" t="s">
        <v>1475</v>
      </c>
      <c r="C132" s="104" t="s">
        <v>1476</v>
      </c>
      <c r="D132" s="104" t="s">
        <v>1477</v>
      </c>
      <c r="E132" s="104" t="s">
        <v>309</v>
      </c>
      <c r="F132" s="105" t="s">
        <v>1478</v>
      </c>
      <c r="G132" s="70"/>
      <c r="H132" s="68"/>
      <c r="I132" s="68" t="str">
        <f t="shared" si="5"/>
        <v/>
      </c>
      <c r="J132" s="68" t="str">
        <f t="shared" si="6"/>
        <v/>
      </c>
      <c r="K132" s="70" t="str">
        <f t="shared" si="7"/>
        <v>7939223051</v>
      </c>
      <c r="L132" s="104">
        <v>7939223051</v>
      </c>
      <c r="M132" s="104"/>
      <c r="N132" s="104" t="s">
        <v>774</v>
      </c>
      <c r="O132" s="104"/>
      <c r="P132" s="104"/>
      <c r="Q132" s="104"/>
      <c r="R132" s="104" t="s">
        <v>1479</v>
      </c>
      <c r="S132" s="106" t="s">
        <v>1480</v>
      </c>
      <c r="T132" s="104" t="s">
        <v>1480</v>
      </c>
      <c r="U132" s="104" t="s">
        <v>1481</v>
      </c>
      <c r="V132" s="104" t="s">
        <v>1007</v>
      </c>
      <c r="W132" s="104" t="s">
        <v>314</v>
      </c>
      <c r="X132" s="104" t="s">
        <v>272</v>
      </c>
      <c r="Y132" s="104" t="s">
        <v>1482</v>
      </c>
      <c r="Z132" s="105"/>
      <c r="AA132" s="104"/>
      <c r="AB132" s="105"/>
      <c r="AC132" s="71">
        <v>79</v>
      </c>
      <c r="AD132" s="72" t="s">
        <v>93</v>
      </c>
      <c r="AE132" s="85">
        <v>764</v>
      </c>
      <c r="AF132" s="86" t="s">
        <v>287</v>
      </c>
      <c r="AG132" s="87">
        <v>26898</v>
      </c>
      <c r="AH132" s="88" t="s">
        <v>1483</v>
      </c>
      <c r="AI132" s="104"/>
      <c r="AJ132" s="104" t="s">
        <v>121</v>
      </c>
      <c r="AK132" s="104"/>
      <c r="AL132" s="104"/>
      <c r="AM132" s="104" t="s">
        <v>98</v>
      </c>
      <c r="AN132" s="104" t="s">
        <v>287</v>
      </c>
      <c r="AO132" s="104" t="s">
        <v>1484</v>
      </c>
      <c r="AP132" s="104" t="s">
        <v>100</v>
      </c>
      <c r="AQ132" s="104" t="s">
        <v>101</v>
      </c>
      <c r="AR132" s="104" t="s">
        <v>774</v>
      </c>
      <c r="AS132" s="105" t="s">
        <v>1356</v>
      </c>
      <c r="AT132" s="104" t="s">
        <v>103</v>
      </c>
      <c r="AU132" s="104" t="s">
        <v>103</v>
      </c>
      <c r="AV132" s="104" t="s">
        <v>125</v>
      </c>
      <c r="AW132" s="104" t="s">
        <v>126</v>
      </c>
      <c r="AX132" s="104" t="s">
        <v>162</v>
      </c>
      <c r="AY132" s="104" t="s">
        <v>780</v>
      </c>
      <c r="AZ132" s="104" t="s">
        <v>780</v>
      </c>
      <c r="BA132" s="104" t="s">
        <v>108</v>
      </c>
      <c r="BB132" s="68" t="s">
        <v>1475</v>
      </c>
    </row>
    <row r="133" spans="1:54" customFormat="1" ht="20.100000000000001" customHeight="1">
      <c r="A133" s="103">
        <v>123</v>
      </c>
      <c r="B133" s="104" t="s">
        <v>1485</v>
      </c>
      <c r="C133" s="104" t="s">
        <v>1486</v>
      </c>
      <c r="D133" s="104" t="s">
        <v>265</v>
      </c>
      <c r="E133" s="104" t="s">
        <v>83</v>
      </c>
      <c r="F133" s="105" t="s">
        <v>1487</v>
      </c>
      <c r="G133" s="70"/>
      <c r="H133" s="68"/>
      <c r="I133" s="68" t="str">
        <f t="shared" si="5"/>
        <v/>
      </c>
      <c r="J133" s="68" t="str">
        <f t="shared" si="6"/>
        <v/>
      </c>
      <c r="K133" s="70" t="str">
        <f t="shared" si="7"/>
        <v/>
      </c>
      <c r="L133" s="104"/>
      <c r="M133" s="104"/>
      <c r="N133" s="104" t="s">
        <v>134</v>
      </c>
      <c r="O133" s="104"/>
      <c r="P133" s="104"/>
      <c r="Q133" s="104"/>
      <c r="R133" s="104" t="s">
        <v>1488</v>
      </c>
      <c r="S133" s="106" t="s">
        <v>1488</v>
      </c>
      <c r="T133" s="104" t="s">
        <v>1489</v>
      </c>
      <c r="U133" s="104" t="s">
        <v>1490</v>
      </c>
      <c r="V133" s="104" t="s">
        <v>1491</v>
      </c>
      <c r="W133" s="104" t="s">
        <v>1492</v>
      </c>
      <c r="X133" s="104" t="s">
        <v>1493</v>
      </c>
      <c r="Y133" s="104"/>
      <c r="Z133" s="105"/>
      <c r="AA133" s="104"/>
      <c r="AB133" s="105"/>
      <c r="AC133" s="107"/>
      <c r="AD133" s="108"/>
      <c r="AE133" s="108"/>
      <c r="AF133" s="108"/>
      <c r="AG133" s="108"/>
      <c r="AH133" s="108"/>
      <c r="AI133" s="104"/>
      <c r="AJ133" s="104" t="s">
        <v>121</v>
      </c>
      <c r="AK133" s="104"/>
      <c r="AL133" s="104"/>
      <c r="AM133" s="104" t="s">
        <v>1494</v>
      </c>
      <c r="AN133" s="104" t="s">
        <v>1495</v>
      </c>
      <c r="AO133" s="104" t="s">
        <v>1496</v>
      </c>
      <c r="AP133" s="104" t="s">
        <v>100</v>
      </c>
      <c r="AQ133" s="104" t="s">
        <v>101</v>
      </c>
      <c r="AR133" s="104" t="s">
        <v>134</v>
      </c>
      <c r="AS133" s="105" t="s">
        <v>1356</v>
      </c>
      <c r="AT133" s="104" t="s">
        <v>103</v>
      </c>
      <c r="AU133" s="104" t="s">
        <v>103</v>
      </c>
      <c r="AV133" s="104" t="s">
        <v>125</v>
      </c>
      <c r="AW133" s="104" t="s">
        <v>126</v>
      </c>
      <c r="AX133" s="104" t="s">
        <v>106</v>
      </c>
      <c r="AY133" s="104" t="s">
        <v>107</v>
      </c>
      <c r="AZ133" s="104" t="s">
        <v>107</v>
      </c>
      <c r="BA133" s="104" t="s">
        <v>108</v>
      </c>
      <c r="BB133" s="68" t="s">
        <v>1485</v>
      </c>
    </row>
    <row r="134" spans="1:54" customFormat="1" ht="20.100000000000001" customHeight="1">
      <c r="A134" s="103">
        <v>124</v>
      </c>
      <c r="B134" s="104" t="s">
        <v>1497</v>
      </c>
      <c r="C134" s="104" t="s">
        <v>1498</v>
      </c>
      <c r="D134" s="104" t="s">
        <v>278</v>
      </c>
      <c r="E134" s="104" t="s">
        <v>83</v>
      </c>
      <c r="F134" s="105" t="s">
        <v>1457</v>
      </c>
      <c r="G134" s="70" t="str">
        <f>VLOOKUP(B134,'[1]ĐKKCBBĐ K2019'!$B$5:$C$414,2,0)</f>
        <v>HS4797931827390</v>
      </c>
      <c r="H134" s="68" t="str">
        <f t="shared" si="4"/>
        <v>HS</v>
      </c>
      <c r="I134" s="68" t="str">
        <f t="shared" si="5"/>
        <v>4</v>
      </c>
      <c r="J134" s="68" t="str">
        <f t="shared" si="6"/>
        <v>79</v>
      </c>
      <c r="K134" s="70"/>
      <c r="L134" s="104" t="s">
        <v>1499</v>
      </c>
      <c r="M134" s="104"/>
      <c r="N134" s="104" t="s">
        <v>795</v>
      </c>
      <c r="O134" s="104"/>
      <c r="P134" s="104"/>
      <c r="Q134" s="104"/>
      <c r="R134" s="104" t="s">
        <v>1500</v>
      </c>
      <c r="S134" s="106" t="s">
        <v>1500</v>
      </c>
      <c r="T134" s="104" t="s">
        <v>1501</v>
      </c>
      <c r="U134" s="104" t="s">
        <v>1502</v>
      </c>
      <c r="V134" s="104" t="s">
        <v>718</v>
      </c>
      <c r="W134" s="104" t="s">
        <v>1039</v>
      </c>
      <c r="X134" s="104" t="s">
        <v>475</v>
      </c>
      <c r="Y134" s="104" t="s">
        <v>1503</v>
      </c>
      <c r="Z134" s="105"/>
      <c r="AA134" s="104"/>
      <c r="AB134" s="105"/>
      <c r="AC134" s="71">
        <v>79</v>
      </c>
      <c r="AD134" s="72" t="s">
        <v>93</v>
      </c>
      <c r="AE134" s="79">
        <v>768</v>
      </c>
      <c r="AF134" s="80" t="s">
        <v>501</v>
      </c>
      <c r="AG134" s="87">
        <v>27046</v>
      </c>
      <c r="AH134" s="88" t="s">
        <v>719</v>
      </c>
      <c r="AI134" s="104"/>
      <c r="AJ134" s="104" t="s">
        <v>121</v>
      </c>
      <c r="AK134" s="104"/>
      <c r="AL134" s="104"/>
      <c r="AM134" s="104" t="s">
        <v>98</v>
      </c>
      <c r="AN134" s="104" t="s">
        <v>501</v>
      </c>
      <c r="AO134" s="104" t="s">
        <v>1504</v>
      </c>
      <c r="AP134" s="104" t="s">
        <v>100</v>
      </c>
      <c r="AQ134" s="104" t="s">
        <v>101</v>
      </c>
      <c r="AR134" s="104" t="s">
        <v>795</v>
      </c>
      <c r="AS134" s="105" t="s">
        <v>1356</v>
      </c>
      <c r="AT134" s="104" t="s">
        <v>103</v>
      </c>
      <c r="AU134" s="104" t="s">
        <v>103</v>
      </c>
      <c r="AV134" s="104" t="s">
        <v>125</v>
      </c>
      <c r="AW134" s="104" t="s">
        <v>126</v>
      </c>
      <c r="AX134" s="104" t="s">
        <v>127</v>
      </c>
      <c r="AY134" s="104" t="s">
        <v>802</v>
      </c>
      <c r="AZ134" s="104" t="s">
        <v>802</v>
      </c>
      <c r="BA134" s="104" t="s">
        <v>108</v>
      </c>
      <c r="BB134" s="68" t="s">
        <v>1497</v>
      </c>
    </row>
    <row r="135" spans="1:54" customFormat="1" ht="20.100000000000001" customHeight="1">
      <c r="A135" s="103">
        <v>125</v>
      </c>
      <c r="B135" s="104" t="s">
        <v>1505</v>
      </c>
      <c r="C135" s="104" t="s">
        <v>1506</v>
      </c>
      <c r="D135" s="104" t="s">
        <v>1507</v>
      </c>
      <c r="E135" s="104" t="s">
        <v>83</v>
      </c>
      <c r="F135" s="105" t="s">
        <v>1508</v>
      </c>
      <c r="G135" s="70"/>
      <c r="H135" s="68"/>
      <c r="I135" s="68" t="str">
        <f t="shared" si="5"/>
        <v/>
      </c>
      <c r="J135" s="68" t="str">
        <f t="shared" si="6"/>
        <v/>
      </c>
      <c r="K135" s="70" t="str">
        <f t="shared" si="7"/>
        <v>7935218179</v>
      </c>
      <c r="L135" s="104">
        <v>7935218179</v>
      </c>
      <c r="M135" s="104"/>
      <c r="N135" s="104" t="s">
        <v>280</v>
      </c>
      <c r="O135" s="104"/>
      <c r="P135" s="104"/>
      <c r="Q135" s="104"/>
      <c r="R135" s="104" t="s">
        <v>1509</v>
      </c>
      <c r="S135" s="106" t="s">
        <v>1510</v>
      </c>
      <c r="T135" s="104" t="s">
        <v>1510</v>
      </c>
      <c r="U135" s="104" t="s">
        <v>1511</v>
      </c>
      <c r="V135" s="104" t="s">
        <v>799</v>
      </c>
      <c r="W135" s="104" t="s">
        <v>1512</v>
      </c>
      <c r="X135" s="104" t="s">
        <v>1513</v>
      </c>
      <c r="Y135" s="104" t="s">
        <v>1514</v>
      </c>
      <c r="Z135" s="105"/>
      <c r="AA135" s="104"/>
      <c r="AB135" s="105"/>
      <c r="AC135" s="71">
        <v>79</v>
      </c>
      <c r="AD135" s="72" t="s">
        <v>93</v>
      </c>
      <c r="AE135" s="79">
        <v>774</v>
      </c>
      <c r="AF135" s="80" t="s">
        <v>1515</v>
      </c>
      <c r="AG135" s="87">
        <v>27319</v>
      </c>
      <c r="AH135" s="88" t="s">
        <v>356</v>
      </c>
      <c r="AI135" s="104"/>
      <c r="AJ135" s="104" t="s">
        <v>96</v>
      </c>
      <c r="AK135" s="104"/>
      <c r="AL135" s="104"/>
      <c r="AM135" s="104" t="s">
        <v>98</v>
      </c>
      <c r="AN135" s="104" t="s">
        <v>1515</v>
      </c>
      <c r="AO135" s="104" t="s">
        <v>1516</v>
      </c>
      <c r="AP135" s="104" t="s">
        <v>100</v>
      </c>
      <c r="AQ135" s="104" t="s">
        <v>101</v>
      </c>
      <c r="AR135" s="104" t="s">
        <v>280</v>
      </c>
      <c r="AS135" s="105" t="s">
        <v>1356</v>
      </c>
      <c r="AT135" s="104" t="s">
        <v>103</v>
      </c>
      <c r="AU135" s="104" t="s">
        <v>103</v>
      </c>
      <c r="AV135" s="104" t="s">
        <v>125</v>
      </c>
      <c r="AW135" s="104" t="s">
        <v>126</v>
      </c>
      <c r="AX135" s="104" t="s">
        <v>290</v>
      </c>
      <c r="AY135" s="104" t="s">
        <v>291</v>
      </c>
      <c r="AZ135" s="104" t="s">
        <v>291</v>
      </c>
      <c r="BA135" s="104" t="s">
        <v>108</v>
      </c>
      <c r="BB135" s="68" t="s">
        <v>1505</v>
      </c>
    </row>
    <row r="136" spans="1:54" customFormat="1" ht="20.100000000000001" customHeight="1">
      <c r="A136" s="103">
        <v>126</v>
      </c>
      <c r="B136" s="104" t="s">
        <v>1517</v>
      </c>
      <c r="C136" s="104" t="s">
        <v>1518</v>
      </c>
      <c r="D136" s="104" t="s">
        <v>1519</v>
      </c>
      <c r="E136" s="104" t="s">
        <v>83</v>
      </c>
      <c r="F136" s="105" t="s">
        <v>1520</v>
      </c>
      <c r="G136" s="70" t="str">
        <f>VLOOKUP(B136,'[1]ĐKKCBBĐ K2019'!$B$5:$C$414,2,0)</f>
        <v>SV4797933124073</v>
      </c>
      <c r="H136" s="68" t="str">
        <f t="shared" si="4"/>
        <v>SV</v>
      </c>
      <c r="I136" s="68" t="str">
        <f t="shared" si="5"/>
        <v>4</v>
      </c>
      <c r="J136" s="68" t="str">
        <f t="shared" si="6"/>
        <v>79</v>
      </c>
      <c r="K136" s="70"/>
      <c r="L136" s="104" t="s">
        <v>1521</v>
      </c>
      <c r="M136" s="104"/>
      <c r="N136" s="104" t="s">
        <v>134</v>
      </c>
      <c r="O136" s="104"/>
      <c r="P136" s="104"/>
      <c r="Q136" s="104"/>
      <c r="R136" s="104" t="s">
        <v>1522</v>
      </c>
      <c r="S136" s="106" t="s">
        <v>1522</v>
      </c>
      <c r="T136" s="104" t="s">
        <v>1523</v>
      </c>
      <c r="U136" s="104" t="s">
        <v>1524</v>
      </c>
      <c r="V136" s="104" t="s">
        <v>522</v>
      </c>
      <c r="W136" s="104" t="s">
        <v>1512</v>
      </c>
      <c r="X136" s="104" t="s">
        <v>1364</v>
      </c>
      <c r="Y136" s="104"/>
      <c r="Z136" s="105"/>
      <c r="AA136" s="104"/>
      <c r="AB136" s="105"/>
      <c r="AC136" s="71">
        <v>79</v>
      </c>
      <c r="AD136" s="72" t="s">
        <v>93</v>
      </c>
      <c r="AE136" s="79">
        <v>774</v>
      </c>
      <c r="AF136" s="80" t="s">
        <v>1515</v>
      </c>
      <c r="AG136" s="87">
        <v>27340</v>
      </c>
      <c r="AH136" s="88" t="s">
        <v>303</v>
      </c>
      <c r="AI136" s="104"/>
      <c r="AJ136" s="104" t="s">
        <v>121</v>
      </c>
      <c r="AK136" s="104"/>
      <c r="AL136" s="104"/>
      <c r="AM136" s="104" t="s">
        <v>98</v>
      </c>
      <c r="AN136" s="104" t="s">
        <v>1515</v>
      </c>
      <c r="AO136" s="104" t="s">
        <v>1525</v>
      </c>
      <c r="AP136" s="104" t="s">
        <v>100</v>
      </c>
      <c r="AQ136" s="104" t="s">
        <v>101</v>
      </c>
      <c r="AR136" s="104" t="s">
        <v>134</v>
      </c>
      <c r="AS136" s="105" t="s">
        <v>1356</v>
      </c>
      <c r="AT136" s="104" t="s">
        <v>103</v>
      </c>
      <c r="AU136" s="104" t="s">
        <v>103</v>
      </c>
      <c r="AV136" s="104" t="s">
        <v>125</v>
      </c>
      <c r="AW136" s="104" t="s">
        <v>126</v>
      </c>
      <c r="AX136" s="104" t="s">
        <v>106</v>
      </c>
      <c r="AY136" s="104" t="s">
        <v>107</v>
      </c>
      <c r="AZ136" s="104" t="s">
        <v>107</v>
      </c>
      <c r="BA136" s="104" t="s">
        <v>108</v>
      </c>
      <c r="BB136" s="68" t="s">
        <v>1517</v>
      </c>
    </row>
    <row r="137" spans="1:54" customFormat="1" ht="20.100000000000001" customHeight="1">
      <c r="A137" s="103">
        <v>127</v>
      </c>
      <c r="B137" s="104" t="s">
        <v>1526</v>
      </c>
      <c r="C137" s="104" t="s">
        <v>1527</v>
      </c>
      <c r="D137" s="104" t="s">
        <v>1304</v>
      </c>
      <c r="E137" s="104" t="s">
        <v>83</v>
      </c>
      <c r="F137" s="105" t="s">
        <v>1528</v>
      </c>
      <c r="G137" s="70" t="str">
        <f>VLOOKUP(B137,'[1]ĐKKCBBĐ K2019'!$B$5:$C$414,2,0)</f>
        <v>XD2969622450113</v>
      </c>
      <c r="H137" s="68" t="str">
        <f t="shared" si="4"/>
        <v>XD</v>
      </c>
      <c r="I137" s="68" t="str">
        <f t="shared" si="5"/>
        <v>2</v>
      </c>
      <c r="J137" s="68" t="str">
        <f t="shared" si="6"/>
        <v>96</v>
      </c>
      <c r="K137" s="70"/>
      <c r="L137" s="104" t="s">
        <v>1529</v>
      </c>
      <c r="M137" s="104"/>
      <c r="N137" s="104" t="s">
        <v>216</v>
      </c>
      <c r="O137" s="104"/>
      <c r="P137" s="104"/>
      <c r="Q137" s="104"/>
      <c r="R137" s="104" t="s">
        <v>1530</v>
      </c>
      <c r="S137" s="106" t="s">
        <v>1530</v>
      </c>
      <c r="T137" s="104" t="s">
        <v>1531</v>
      </c>
      <c r="U137" s="104" t="s">
        <v>1532</v>
      </c>
      <c r="V137" s="104" t="s">
        <v>1533</v>
      </c>
      <c r="W137" s="104" t="s">
        <v>1534</v>
      </c>
      <c r="X137" s="104" t="s">
        <v>1535</v>
      </c>
      <c r="Y137" s="104" t="s">
        <v>1536</v>
      </c>
      <c r="Z137" s="105"/>
      <c r="AA137" s="104"/>
      <c r="AB137" s="105"/>
      <c r="AC137" s="107"/>
      <c r="AD137" s="108"/>
      <c r="AE137" s="108"/>
      <c r="AF137" s="108"/>
      <c r="AG137" s="108"/>
      <c r="AH137" s="108"/>
      <c r="AI137" s="104"/>
      <c r="AJ137" s="104" t="s">
        <v>158</v>
      </c>
      <c r="AK137" s="104"/>
      <c r="AL137" s="104"/>
      <c r="AM137" s="104" t="s">
        <v>1537</v>
      </c>
      <c r="AN137" s="104" t="s">
        <v>1538</v>
      </c>
      <c r="AO137" s="104" t="s">
        <v>1539</v>
      </c>
      <c r="AP137" s="104" t="s">
        <v>100</v>
      </c>
      <c r="AQ137" s="104" t="s">
        <v>101</v>
      </c>
      <c r="AR137" s="104" t="s">
        <v>216</v>
      </c>
      <c r="AS137" s="105" t="s">
        <v>1356</v>
      </c>
      <c r="AT137" s="104" t="s">
        <v>103</v>
      </c>
      <c r="AU137" s="104" t="s">
        <v>103</v>
      </c>
      <c r="AV137" s="104" t="s">
        <v>125</v>
      </c>
      <c r="AW137" s="104" t="s">
        <v>126</v>
      </c>
      <c r="AX137" s="104" t="s">
        <v>127</v>
      </c>
      <c r="AY137" s="104" t="s">
        <v>227</v>
      </c>
      <c r="AZ137" s="104" t="s">
        <v>227</v>
      </c>
      <c r="BA137" s="104" t="s">
        <v>108</v>
      </c>
      <c r="BB137" s="68" t="s">
        <v>1526</v>
      </c>
    </row>
    <row r="138" spans="1:54" customFormat="1" ht="20.100000000000001" customHeight="1">
      <c r="A138" s="103">
        <v>128</v>
      </c>
      <c r="B138" s="104" t="s">
        <v>1540</v>
      </c>
      <c r="C138" s="104" t="s">
        <v>1541</v>
      </c>
      <c r="D138" s="104" t="s">
        <v>400</v>
      </c>
      <c r="E138" s="104" t="s">
        <v>83</v>
      </c>
      <c r="F138" s="105" t="s">
        <v>817</v>
      </c>
      <c r="G138" s="70" t="str">
        <f>VLOOKUP(B138,'[1]ĐKKCBBĐ K2019'!$B$5:$C$414,2,0)</f>
        <v>HS4797937167018</v>
      </c>
      <c r="H138" s="68" t="str">
        <f t="shared" si="4"/>
        <v>HS</v>
      </c>
      <c r="I138" s="68" t="str">
        <f t="shared" si="5"/>
        <v>4</v>
      </c>
      <c r="J138" s="68" t="str">
        <f t="shared" si="6"/>
        <v>79</v>
      </c>
      <c r="K138" s="70"/>
      <c r="L138" s="104" t="s">
        <v>1542</v>
      </c>
      <c r="M138" s="104"/>
      <c r="N138" s="104" t="s">
        <v>297</v>
      </c>
      <c r="O138" s="104"/>
      <c r="P138" s="104"/>
      <c r="Q138" s="104"/>
      <c r="R138" s="104" t="s">
        <v>1543</v>
      </c>
      <c r="S138" s="106" t="s">
        <v>1544</v>
      </c>
      <c r="T138" s="104" t="s">
        <v>1544</v>
      </c>
      <c r="U138" s="104" t="s">
        <v>1545</v>
      </c>
      <c r="V138" s="104" t="s">
        <v>1546</v>
      </c>
      <c r="W138" s="104" t="s">
        <v>1547</v>
      </c>
      <c r="X138" s="104" t="s">
        <v>272</v>
      </c>
      <c r="Y138" s="104" t="s">
        <v>1548</v>
      </c>
      <c r="Z138" s="105"/>
      <c r="AA138" s="104"/>
      <c r="AB138" s="105"/>
      <c r="AC138" s="71">
        <v>79</v>
      </c>
      <c r="AD138" s="72" t="s">
        <v>93</v>
      </c>
      <c r="AE138" s="73">
        <v>777</v>
      </c>
      <c r="AF138" s="74" t="s">
        <v>249</v>
      </c>
      <c r="AG138" s="75">
        <v>27463</v>
      </c>
      <c r="AH138" s="109" t="s">
        <v>1549</v>
      </c>
      <c r="AI138" s="104"/>
      <c r="AJ138" s="104" t="s">
        <v>121</v>
      </c>
      <c r="AK138" s="104"/>
      <c r="AL138" s="104"/>
      <c r="AM138" s="104" t="s">
        <v>98</v>
      </c>
      <c r="AN138" s="104" t="s">
        <v>249</v>
      </c>
      <c r="AO138" s="104" t="s">
        <v>1550</v>
      </c>
      <c r="AP138" s="104" t="s">
        <v>100</v>
      </c>
      <c r="AQ138" s="104" t="s">
        <v>101</v>
      </c>
      <c r="AR138" s="104" t="s">
        <v>297</v>
      </c>
      <c r="AS138" s="105" t="s">
        <v>1356</v>
      </c>
      <c r="AT138" s="104" t="s">
        <v>103</v>
      </c>
      <c r="AU138" s="104" t="s">
        <v>103</v>
      </c>
      <c r="AV138" s="104" t="s">
        <v>125</v>
      </c>
      <c r="AW138" s="104" t="s">
        <v>126</v>
      </c>
      <c r="AX138" s="104" t="s">
        <v>290</v>
      </c>
      <c r="AY138" s="104" t="s">
        <v>306</v>
      </c>
      <c r="AZ138" s="104" t="s">
        <v>306</v>
      </c>
      <c r="BA138" s="104" t="s">
        <v>108</v>
      </c>
      <c r="BB138" s="68" t="s">
        <v>1540</v>
      </c>
    </row>
    <row r="139" spans="1:54" customFormat="1" ht="20.100000000000001" customHeight="1">
      <c r="A139" s="103">
        <v>129</v>
      </c>
      <c r="B139" s="104" t="s">
        <v>1551</v>
      </c>
      <c r="C139" s="104" t="s">
        <v>1552</v>
      </c>
      <c r="D139" s="104" t="s">
        <v>1553</v>
      </c>
      <c r="E139" s="104" t="s">
        <v>83</v>
      </c>
      <c r="F139" s="105" t="s">
        <v>1554</v>
      </c>
      <c r="G139" s="70"/>
      <c r="H139" s="68"/>
      <c r="I139" s="68" t="str">
        <f t="shared" si="5"/>
        <v/>
      </c>
      <c r="J139" s="68" t="str">
        <f t="shared" si="6"/>
        <v/>
      </c>
      <c r="K139" s="70" t="str">
        <f t="shared" si="7"/>
        <v/>
      </c>
      <c r="L139" s="104"/>
      <c r="M139" s="104"/>
      <c r="N139" s="104" t="s">
        <v>168</v>
      </c>
      <c r="O139" s="104"/>
      <c r="P139" s="104"/>
      <c r="Q139" s="104"/>
      <c r="R139" s="104" t="s">
        <v>1555</v>
      </c>
      <c r="S139" s="106" t="s">
        <v>1556</v>
      </c>
      <c r="T139" s="104" t="s">
        <v>1557</v>
      </c>
      <c r="U139" s="104" t="s">
        <v>1558</v>
      </c>
      <c r="V139" s="104" t="s">
        <v>1559</v>
      </c>
      <c r="W139" s="104" t="s">
        <v>1560</v>
      </c>
      <c r="X139" s="104" t="s">
        <v>843</v>
      </c>
      <c r="Y139" s="104" t="s">
        <v>1561</v>
      </c>
      <c r="Z139" s="105"/>
      <c r="AA139" s="104"/>
      <c r="AB139" s="105"/>
      <c r="AC139" s="107"/>
      <c r="AD139" s="108"/>
      <c r="AE139" s="108"/>
      <c r="AF139" s="108"/>
      <c r="AG139" s="108"/>
      <c r="AH139" s="108"/>
      <c r="AI139" s="104"/>
      <c r="AJ139" s="104" t="s">
        <v>191</v>
      </c>
      <c r="AK139" s="104"/>
      <c r="AL139" s="104"/>
      <c r="AM139" s="104" t="s">
        <v>382</v>
      </c>
      <c r="AN139" s="104" t="s">
        <v>1560</v>
      </c>
      <c r="AO139" s="104" t="s">
        <v>1562</v>
      </c>
      <c r="AP139" s="104" t="s">
        <v>100</v>
      </c>
      <c r="AQ139" s="104" t="s">
        <v>101</v>
      </c>
      <c r="AR139" s="104" t="s">
        <v>168</v>
      </c>
      <c r="AS139" s="105" t="s">
        <v>1356</v>
      </c>
      <c r="AT139" s="104" t="s">
        <v>103</v>
      </c>
      <c r="AU139" s="104" t="s">
        <v>103</v>
      </c>
      <c r="AV139" s="104" t="s">
        <v>104</v>
      </c>
      <c r="AW139" s="104" t="s">
        <v>105</v>
      </c>
      <c r="AX139" s="104" t="s">
        <v>179</v>
      </c>
      <c r="AY139" s="104" t="s">
        <v>180</v>
      </c>
      <c r="AZ139" s="104" t="s">
        <v>180</v>
      </c>
      <c r="BA139" s="104" t="s">
        <v>108</v>
      </c>
      <c r="BB139" s="68" t="s">
        <v>1551</v>
      </c>
    </row>
    <row r="140" spans="1:54" customFormat="1" ht="20.100000000000001" customHeight="1">
      <c r="A140" s="103">
        <v>130</v>
      </c>
      <c r="B140" s="104" t="s">
        <v>1563</v>
      </c>
      <c r="C140" s="104" t="s">
        <v>1564</v>
      </c>
      <c r="D140" s="104" t="s">
        <v>468</v>
      </c>
      <c r="E140" s="104" t="s">
        <v>83</v>
      </c>
      <c r="F140" s="105" t="s">
        <v>1565</v>
      </c>
      <c r="G140" s="70"/>
      <c r="H140" s="68"/>
      <c r="I140" s="68" t="str">
        <f t="shared" ref="I140:I203" si="8">MID(G140,3,1)</f>
        <v/>
      </c>
      <c r="J140" s="68" t="str">
        <f t="shared" ref="J140:J203" si="9">MID(G140,4,2)</f>
        <v/>
      </c>
      <c r="K140" s="70" t="str">
        <f t="shared" si="7"/>
        <v/>
      </c>
      <c r="L140" s="104"/>
      <c r="M140" s="104"/>
      <c r="N140" s="104" t="s">
        <v>134</v>
      </c>
      <c r="O140" s="104"/>
      <c r="P140" s="104"/>
      <c r="Q140" s="104"/>
      <c r="R140" s="104" t="s">
        <v>1566</v>
      </c>
      <c r="S140" s="106" t="s">
        <v>1566</v>
      </c>
      <c r="T140" s="104" t="s">
        <v>1567</v>
      </c>
      <c r="U140" s="104" t="s">
        <v>1568</v>
      </c>
      <c r="V140" s="104" t="s">
        <v>1569</v>
      </c>
      <c r="W140" s="104" t="s">
        <v>1570</v>
      </c>
      <c r="X140" s="104" t="s">
        <v>1571</v>
      </c>
      <c r="Y140" s="104"/>
      <c r="Z140" s="105"/>
      <c r="AA140" s="104"/>
      <c r="AB140" s="105"/>
      <c r="AC140" s="107"/>
      <c r="AD140" s="108"/>
      <c r="AE140" s="108"/>
      <c r="AF140" s="108"/>
      <c r="AG140" s="108"/>
      <c r="AH140" s="108"/>
      <c r="AI140" s="104"/>
      <c r="AJ140" s="104" t="s">
        <v>121</v>
      </c>
      <c r="AK140" s="104"/>
      <c r="AL140" s="104"/>
      <c r="AM140" s="104" t="s">
        <v>1572</v>
      </c>
      <c r="AN140" s="104" t="s">
        <v>1573</v>
      </c>
      <c r="AO140" s="104" t="s">
        <v>1574</v>
      </c>
      <c r="AP140" s="104" t="s">
        <v>100</v>
      </c>
      <c r="AQ140" s="104" t="s">
        <v>101</v>
      </c>
      <c r="AR140" s="104" t="s">
        <v>134</v>
      </c>
      <c r="AS140" s="105" t="s">
        <v>1356</v>
      </c>
      <c r="AT140" s="104" t="s">
        <v>103</v>
      </c>
      <c r="AU140" s="104" t="s">
        <v>103</v>
      </c>
      <c r="AV140" s="104" t="s">
        <v>125</v>
      </c>
      <c r="AW140" s="104" t="s">
        <v>126</v>
      </c>
      <c r="AX140" s="104" t="s">
        <v>106</v>
      </c>
      <c r="AY140" s="104" t="s">
        <v>107</v>
      </c>
      <c r="AZ140" s="104" t="s">
        <v>107</v>
      </c>
      <c r="BA140" s="104" t="s">
        <v>108</v>
      </c>
      <c r="BB140" s="68" t="s">
        <v>1563</v>
      </c>
    </row>
    <row r="141" spans="1:54" customFormat="1" ht="20.100000000000001" customHeight="1">
      <c r="A141" s="103">
        <v>131</v>
      </c>
      <c r="B141" s="104" t="s">
        <v>1575</v>
      </c>
      <c r="C141" s="104" t="s">
        <v>1576</v>
      </c>
      <c r="D141" s="104" t="s">
        <v>1071</v>
      </c>
      <c r="E141" s="104" t="s">
        <v>83</v>
      </c>
      <c r="F141" s="105" t="s">
        <v>555</v>
      </c>
      <c r="G141" s="70"/>
      <c r="H141" s="68"/>
      <c r="I141" s="68" t="str">
        <f t="shared" si="8"/>
        <v/>
      </c>
      <c r="J141" s="68" t="str">
        <f t="shared" si="9"/>
        <v/>
      </c>
      <c r="K141" s="70" t="str">
        <f t="shared" si="7"/>
        <v/>
      </c>
      <c r="L141" s="104"/>
      <c r="M141" s="104"/>
      <c r="N141" s="104" t="s">
        <v>297</v>
      </c>
      <c r="O141" s="104"/>
      <c r="P141" s="104"/>
      <c r="Q141" s="104"/>
      <c r="R141" s="104" t="s">
        <v>1577</v>
      </c>
      <c r="S141" s="106" t="s">
        <v>1577</v>
      </c>
      <c r="T141" s="104" t="s">
        <v>1578</v>
      </c>
      <c r="U141" s="104" t="s">
        <v>1579</v>
      </c>
      <c r="V141" s="104" t="s">
        <v>937</v>
      </c>
      <c r="W141" s="104" t="s">
        <v>800</v>
      </c>
      <c r="X141" s="104" t="s">
        <v>91</v>
      </c>
      <c r="Y141" s="104" t="s">
        <v>1580</v>
      </c>
      <c r="Z141" s="105"/>
      <c r="AA141" s="104"/>
      <c r="AB141" s="105"/>
      <c r="AC141" s="71">
        <v>79</v>
      </c>
      <c r="AD141" s="72" t="s">
        <v>93</v>
      </c>
      <c r="AE141" s="85">
        <v>766</v>
      </c>
      <c r="AF141" s="86" t="s">
        <v>355</v>
      </c>
      <c r="AG141" s="87">
        <v>26986</v>
      </c>
      <c r="AH141" s="88" t="s">
        <v>441</v>
      </c>
      <c r="AI141" s="104"/>
      <c r="AJ141" s="104" t="s">
        <v>121</v>
      </c>
      <c r="AK141" s="104"/>
      <c r="AL141" s="104"/>
      <c r="AM141" s="104" t="s">
        <v>98</v>
      </c>
      <c r="AN141" s="104" t="s">
        <v>355</v>
      </c>
      <c r="AO141" s="104" t="s">
        <v>1581</v>
      </c>
      <c r="AP141" s="104" t="s">
        <v>100</v>
      </c>
      <c r="AQ141" s="104" t="s">
        <v>101</v>
      </c>
      <c r="AR141" s="104" t="s">
        <v>297</v>
      </c>
      <c r="AS141" s="105" t="s">
        <v>1356</v>
      </c>
      <c r="AT141" s="104" t="s">
        <v>103</v>
      </c>
      <c r="AU141" s="104" t="s">
        <v>103</v>
      </c>
      <c r="AV141" s="104" t="s">
        <v>125</v>
      </c>
      <c r="AW141" s="104" t="s">
        <v>126</v>
      </c>
      <c r="AX141" s="104" t="s">
        <v>290</v>
      </c>
      <c r="AY141" s="104" t="s">
        <v>306</v>
      </c>
      <c r="AZ141" s="104" t="s">
        <v>306</v>
      </c>
      <c r="BA141" s="104" t="s">
        <v>108</v>
      </c>
      <c r="BB141" s="68" t="s">
        <v>1575</v>
      </c>
    </row>
    <row r="142" spans="1:54" customFormat="1" ht="20.100000000000001" customHeight="1">
      <c r="A142" s="103">
        <v>132</v>
      </c>
      <c r="B142" s="104" t="s">
        <v>1582</v>
      </c>
      <c r="C142" s="104" t="s">
        <v>1583</v>
      </c>
      <c r="D142" s="104" t="s">
        <v>805</v>
      </c>
      <c r="E142" s="104" t="s">
        <v>83</v>
      </c>
      <c r="F142" s="105" t="s">
        <v>1584</v>
      </c>
      <c r="G142" s="70"/>
      <c r="H142" s="68"/>
      <c r="I142" s="68" t="str">
        <f t="shared" si="8"/>
        <v/>
      </c>
      <c r="J142" s="68" t="str">
        <f t="shared" si="9"/>
        <v/>
      </c>
      <c r="K142" s="70" t="str">
        <f t="shared" si="7"/>
        <v/>
      </c>
      <c r="L142" s="104"/>
      <c r="M142" s="104"/>
      <c r="N142" s="104" t="s">
        <v>531</v>
      </c>
      <c r="O142" s="104"/>
      <c r="P142" s="104"/>
      <c r="Q142" s="104"/>
      <c r="R142" s="104" t="s">
        <v>1585</v>
      </c>
      <c r="S142" s="106" t="s">
        <v>1586</v>
      </c>
      <c r="T142" s="104" t="s">
        <v>1587</v>
      </c>
      <c r="U142" s="104" t="s">
        <v>1588</v>
      </c>
      <c r="V142" s="104" t="s">
        <v>718</v>
      </c>
      <c r="W142" s="104" t="s">
        <v>354</v>
      </c>
      <c r="X142" s="104" t="s">
        <v>1472</v>
      </c>
      <c r="Y142" s="104"/>
      <c r="Z142" s="105"/>
      <c r="AA142" s="104"/>
      <c r="AB142" s="105"/>
      <c r="AC142" s="71">
        <v>79</v>
      </c>
      <c r="AD142" s="72" t="s">
        <v>93</v>
      </c>
      <c r="AE142" s="85">
        <v>766</v>
      </c>
      <c r="AF142" s="86" t="s">
        <v>355</v>
      </c>
      <c r="AG142" s="87">
        <v>26989</v>
      </c>
      <c r="AH142" s="88" t="s">
        <v>719</v>
      </c>
      <c r="AI142" s="104"/>
      <c r="AJ142" s="104" t="s">
        <v>121</v>
      </c>
      <c r="AK142" s="104"/>
      <c r="AL142" s="104"/>
      <c r="AM142" s="104" t="s">
        <v>98</v>
      </c>
      <c r="AN142" s="104" t="s">
        <v>355</v>
      </c>
      <c r="AO142" s="104" t="s">
        <v>1589</v>
      </c>
      <c r="AP142" s="104" t="s">
        <v>100</v>
      </c>
      <c r="AQ142" s="104" t="s">
        <v>101</v>
      </c>
      <c r="AR142" s="104" t="s">
        <v>531</v>
      </c>
      <c r="AS142" s="105" t="s">
        <v>1356</v>
      </c>
      <c r="AT142" s="104" t="s">
        <v>103</v>
      </c>
      <c r="AU142" s="104" t="s">
        <v>103</v>
      </c>
      <c r="AV142" s="104" t="s">
        <v>125</v>
      </c>
      <c r="AW142" s="104" t="s">
        <v>126</v>
      </c>
      <c r="AX142" s="104" t="s">
        <v>290</v>
      </c>
      <c r="AY142" s="104" t="s">
        <v>538</v>
      </c>
      <c r="AZ142" s="104" t="s">
        <v>538</v>
      </c>
      <c r="BA142" s="104" t="s">
        <v>108</v>
      </c>
      <c r="BB142" s="68" t="s">
        <v>1582</v>
      </c>
    </row>
    <row r="143" spans="1:54" customFormat="1" ht="20.100000000000001" customHeight="1">
      <c r="A143" s="103">
        <v>133</v>
      </c>
      <c r="B143" s="104" t="s">
        <v>1590</v>
      </c>
      <c r="C143" s="104" t="s">
        <v>1591</v>
      </c>
      <c r="D143" s="104" t="s">
        <v>1466</v>
      </c>
      <c r="E143" s="104" t="s">
        <v>83</v>
      </c>
      <c r="F143" s="105" t="s">
        <v>1592</v>
      </c>
      <c r="G143" s="70"/>
      <c r="H143" s="68"/>
      <c r="I143" s="68" t="str">
        <f t="shared" si="8"/>
        <v/>
      </c>
      <c r="J143" s="68" t="str">
        <f t="shared" si="9"/>
        <v/>
      </c>
      <c r="K143" s="70" t="str">
        <f t="shared" si="7"/>
        <v/>
      </c>
      <c r="L143" s="104"/>
      <c r="M143" s="104"/>
      <c r="N143" s="104" t="s">
        <v>85</v>
      </c>
      <c r="O143" s="104"/>
      <c r="P143" s="104"/>
      <c r="Q143" s="104"/>
      <c r="R143" s="104" t="s">
        <v>1593</v>
      </c>
      <c r="S143" s="106" t="s">
        <v>1593</v>
      </c>
      <c r="T143" s="104" t="s">
        <v>1594</v>
      </c>
      <c r="U143" s="104" t="s">
        <v>1595</v>
      </c>
      <c r="V143" s="104" t="s">
        <v>1596</v>
      </c>
      <c r="W143" s="104" t="s">
        <v>1597</v>
      </c>
      <c r="X143" s="104" t="s">
        <v>1598</v>
      </c>
      <c r="Y143" s="104" t="s">
        <v>1599</v>
      </c>
      <c r="Z143" s="105"/>
      <c r="AA143" s="104"/>
      <c r="AB143" s="105"/>
      <c r="AC143" s="107"/>
      <c r="AD143" s="108"/>
      <c r="AE143" s="108"/>
      <c r="AF143" s="108"/>
      <c r="AG143" s="108"/>
      <c r="AH143" s="108"/>
      <c r="AI143" s="104"/>
      <c r="AJ143" s="104" t="s">
        <v>158</v>
      </c>
      <c r="AK143" s="104"/>
      <c r="AL143" s="104"/>
      <c r="AM143" s="104" t="s">
        <v>1600</v>
      </c>
      <c r="AN143" s="104" t="s">
        <v>1601</v>
      </c>
      <c r="AO143" s="104" t="s">
        <v>1602</v>
      </c>
      <c r="AP143" s="104" t="s">
        <v>100</v>
      </c>
      <c r="AQ143" s="104" t="s">
        <v>101</v>
      </c>
      <c r="AR143" s="104" t="s">
        <v>85</v>
      </c>
      <c r="AS143" s="105" t="s">
        <v>1356</v>
      </c>
      <c r="AT143" s="104" t="s">
        <v>103</v>
      </c>
      <c r="AU143" s="104" t="s">
        <v>103</v>
      </c>
      <c r="AV143" s="104" t="s">
        <v>104</v>
      </c>
      <c r="AW143" s="104" t="s">
        <v>105</v>
      </c>
      <c r="AX143" s="104" t="s">
        <v>106</v>
      </c>
      <c r="AY143" s="104" t="s">
        <v>107</v>
      </c>
      <c r="AZ143" s="104" t="s">
        <v>107</v>
      </c>
      <c r="BA143" s="104" t="s">
        <v>108</v>
      </c>
      <c r="BB143" s="68" t="s">
        <v>1590</v>
      </c>
    </row>
    <row r="144" spans="1:54" customFormat="1" ht="20.100000000000001" customHeight="1">
      <c r="A144" s="103">
        <v>134</v>
      </c>
      <c r="B144" s="104" t="s">
        <v>1603</v>
      </c>
      <c r="C144" s="104" t="s">
        <v>860</v>
      </c>
      <c r="D144" s="104" t="s">
        <v>458</v>
      </c>
      <c r="E144" s="104" t="s">
        <v>309</v>
      </c>
      <c r="F144" s="105" t="s">
        <v>669</v>
      </c>
      <c r="G144" s="70"/>
      <c r="H144" s="68"/>
      <c r="I144" s="68" t="str">
        <f t="shared" si="8"/>
        <v/>
      </c>
      <c r="J144" s="68" t="str">
        <f t="shared" si="9"/>
        <v/>
      </c>
      <c r="K144" s="70" t="str">
        <f t="shared" si="7"/>
        <v>7937989925</v>
      </c>
      <c r="L144" s="104" t="s">
        <v>1604</v>
      </c>
      <c r="M144" s="104"/>
      <c r="N144" s="104" t="s">
        <v>507</v>
      </c>
      <c r="O144" s="104"/>
      <c r="P144" s="104"/>
      <c r="Q144" s="104"/>
      <c r="R144" s="104" t="s">
        <v>1605</v>
      </c>
      <c r="S144" s="106" t="s">
        <v>1606</v>
      </c>
      <c r="T144" s="104" t="s">
        <v>1606</v>
      </c>
      <c r="U144" s="104" t="s">
        <v>1607</v>
      </c>
      <c r="V144" s="104" t="s">
        <v>1608</v>
      </c>
      <c r="W144" s="104" t="s">
        <v>1183</v>
      </c>
      <c r="X144" s="104" t="s">
        <v>596</v>
      </c>
      <c r="Y144" s="104" t="s">
        <v>1609</v>
      </c>
      <c r="Z144" s="105"/>
      <c r="AA144" s="104"/>
      <c r="AB144" s="105"/>
      <c r="AC144" s="71">
        <v>79</v>
      </c>
      <c r="AD144" s="72" t="s">
        <v>93</v>
      </c>
      <c r="AE144" s="79">
        <v>767</v>
      </c>
      <c r="AF144" s="80" t="s">
        <v>223</v>
      </c>
      <c r="AG144" s="81">
        <v>27010</v>
      </c>
      <c r="AH144" s="82" t="s">
        <v>1610</v>
      </c>
      <c r="AI144" s="104"/>
      <c r="AJ144" s="104" t="s">
        <v>121</v>
      </c>
      <c r="AK144" s="104"/>
      <c r="AL144" s="104"/>
      <c r="AM144" s="104" t="s">
        <v>98</v>
      </c>
      <c r="AN144" s="104" t="s">
        <v>223</v>
      </c>
      <c r="AO144" s="104" t="s">
        <v>1611</v>
      </c>
      <c r="AP144" s="104" t="s">
        <v>100</v>
      </c>
      <c r="AQ144" s="104" t="s">
        <v>101</v>
      </c>
      <c r="AR144" s="104" t="s">
        <v>507</v>
      </c>
      <c r="AS144" s="105" t="s">
        <v>1356</v>
      </c>
      <c r="AT144" s="104" t="s">
        <v>103</v>
      </c>
      <c r="AU144" s="104" t="s">
        <v>103</v>
      </c>
      <c r="AV144" s="104" t="s">
        <v>125</v>
      </c>
      <c r="AW144" s="104" t="s">
        <v>126</v>
      </c>
      <c r="AX144" s="104" t="s">
        <v>290</v>
      </c>
      <c r="AY144" s="104" t="s">
        <v>514</v>
      </c>
      <c r="AZ144" s="104" t="s">
        <v>514</v>
      </c>
      <c r="BA144" s="104" t="s">
        <v>108</v>
      </c>
      <c r="BB144" s="68" t="s">
        <v>1603</v>
      </c>
    </row>
    <row r="145" spans="1:54" customFormat="1" ht="20.100000000000001" customHeight="1">
      <c r="A145" s="103">
        <v>135</v>
      </c>
      <c r="B145" s="104" t="s">
        <v>1612</v>
      </c>
      <c r="C145" s="104" t="s">
        <v>1613</v>
      </c>
      <c r="D145" s="104" t="s">
        <v>1614</v>
      </c>
      <c r="E145" s="104" t="s">
        <v>83</v>
      </c>
      <c r="F145" s="105" t="s">
        <v>1615</v>
      </c>
      <c r="G145" s="70"/>
      <c r="H145" s="68"/>
      <c r="I145" s="68" t="str">
        <f t="shared" si="8"/>
        <v/>
      </c>
      <c r="J145" s="68" t="str">
        <f t="shared" si="9"/>
        <v/>
      </c>
      <c r="K145" s="70" t="str">
        <f t="shared" ref="K145:K207" si="10">RIGHT(L145,10)</f>
        <v>7934367905</v>
      </c>
      <c r="L145" s="104">
        <v>7934367905</v>
      </c>
      <c r="M145" s="104"/>
      <c r="N145" s="104" t="s">
        <v>297</v>
      </c>
      <c r="O145" s="104"/>
      <c r="P145" s="104"/>
      <c r="Q145" s="104"/>
      <c r="R145" s="104" t="s">
        <v>1616</v>
      </c>
      <c r="S145" s="106" t="s">
        <v>1617</v>
      </c>
      <c r="T145" s="104" t="s">
        <v>1618</v>
      </c>
      <c r="U145" s="104" t="s">
        <v>1619</v>
      </c>
      <c r="V145" s="104" t="s">
        <v>1620</v>
      </c>
      <c r="W145" s="104" t="s">
        <v>1547</v>
      </c>
      <c r="X145" s="104" t="s">
        <v>91</v>
      </c>
      <c r="Y145" s="104" t="s">
        <v>1621</v>
      </c>
      <c r="Z145" s="105"/>
      <c r="AA145" s="104"/>
      <c r="AB145" s="105"/>
      <c r="AC145" s="71">
        <v>79</v>
      </c>
      <c r="AD145" s="72" t="s">
        <v>93</v>
      </c>
      <c r="AE145" s="73">
        <v>777</v>
      </c>
      <c r="AF145" s="74" t="s">
        <v>249</v>
      </c>
      <c r="AG145" s="89">
        <v>27436</v>
      </c>
      <c r="AH145" s="90" t="s">
        <v>247</v>
      </c>
      <c r="AI145" s="104"/>
      <c r="AJ145" s="104" t="s">
        <v>121</v>
      </c>
      <c r="AK145" s="104"/>
      <c r="AL145" s="104"/>
      <c r="AM145" s="104" t="s">
        <v>98</v>
      </c>
      <c r="AN145" s="104" t="s">
        <v>249</v>
      </c>
      <c r="AO145" s="104" t="s">
        <v>1622</v>
      </c>
      <c r="AP145" s="104" t="s">
        <v>100</v>
      </c>
      <c r="AQ145" s="104" t="s">
        <v>101</v>
      </c>
      <c r="AR145" s="104" t="s">
        <v>297</v>
      </c>
      <c r="AS145" s="105" t="s">
        <v>1623</v>
      </c>
      <c r="AT145" s="104" t="s">
        <v>103</v>
      </c>
      <c r="AU145" s="104" t="s">
        <v>103</v>
      </c>
      <c r="AV145" s="104" t="s">
        <v>125</v>
      </c>
      <c r="AW145" s="104" t="s">
        <v>126</v>
      </c>
      <c r="AX145" s="104" t="s">
        <v>290</v>
      </c>
      <c r="AY145" s="104" t="s">
        <v>306</v>
      </c>
      <c r="AZ145" s="104" t="s">
        <v>306</v>
      </c>
      <c r="BA145" s="104" t="s">
        <v>108</v>
      </c>
      <c r="BB145" s="68" t="s">
        <v>1612</v>
      </c>
    </row>
    <row r="146" spans="1:54" customFormat="1" ht="20.100000000000001" customHeight="1">
      <c r="A146" s="103">
        <v>136</v>
      </c>
      <c r="B146" s="104" t="s">
        <v>1624</v>
      </c>
      <c r="C146" s="104" t="s">
        <v>197</v>
      </c>
      <c r="D146" s="104" t="s">
        <v>214</v>
      </c>
      <c r="E146" s="104" t="s">
        <v>83</v>
      </c>
      <c r="F146" s="105" t="s">
        <v>1625</v>
      </c>
      <c r="G146" s="70" t="str">
        <f>VLOOKUP(B146,'[1]ĐKKCBBĐ K2019'!$B$5:$C$414,2,0)</f>
        <v>HS4797939242864</v>
      </c>
      <c r="H146" s="68" t="str">
        <f t="shared" ref="H146:H203" si="11">LEFT(G146,2)</f>
        <v>HS</v>
      </c>
      <c r="I146" s="68" t="str">
        <f t="shared" si="8"/>
        <v>4</v>
      </c>
      <c r="J146" s="68" t="str">
        <f t="shared" si="9"/>
        <v>79</v>
      </c>
      <c r="K146" s="70"/>
      <c r="L146" s="104" t="s">
        <v>1626</v>
      </c>
      <c r="M146" s="104"/>
      <c r="N146" s="104" t="s">
        <v>134</v>
      </c>
      <c r="O146" s="104"/>
      <c r="P146" s="104"/>
      <c r="Q146" s="104"/>
      <c r="R146" s="104" t="s">
        <v>1627</v>
      </c>
      <c r="S146" s="106" t="s">
        <v>1627</v>
      </c>
      <c r="T146" s="104" t="s">
        <v>1628</v>
      </c>
      <c r="U146" s="104" t="s">
        <v>1629</v>
      </c>
      <c r="V146" s="104" t="s">
        <v>1630</v>
      </c>
      <c r="W146" s="104" t="s">
        <v>1547</v>
      </c>
      <c r="X146" s="104" t="s">
        <v>475</v>
      </c>
      <c r="Y146" s="104" t="s">
        <v>1631</v>
      </c>
      <c r="Z146" s="105"/>
      <c r="AA146" s="104"/>
      <c r="AB146" s="105"/>
      <c r="AC146" s="71">
        <v>79</v>
      </c>
      <c r="AD146" s="72" t="s">
        <v>93</v>
      </c>
      <c r="AE146" s="73">
        <v>777</v>
      </c>
      <c r="AF146" s="74" t="s">
        <v>249</v>
      </c>
      <c r="AG146" s="87">
        <v>27448</v>
      </c>
      <c r="AH146" s="88" t="s">
        <v>1632</v>
      </c>
      <c r="AI146" s="104"/>
      <c r="AJ146" s="104" t="s">
        <v>121</v>
      </c>
      <c r="AK146" s="104"/>
      <c r="AL146" s="104"/>
      <c r="AM146" s="104" t="s">
        <v>98</v>
      </c>
      <c r="AN146" s="104" t="s">
        <v>249</v>
      </c>
      <c r="AO146" s="104" t="s">
        <v>1633</v>
      </c>
      <c r="AP146" s="104" t="s">
        <v>100</v>
      </c>
      <c r="AQ146" s="104" t="s">
        <v>101</v>
      </c>
      <c r="AR146" s="104" t="s">
        <v>134</v>
      </c>
      <c r="AS146" s="105" t="s">
        <v>1623</v>
      </c>
      <c r="AT146" s="104" t="s">
        <v>103</v>
      </c>
      <c r="AU146" s="104" t="s">
        <v>103</v>
      </c>
      <c r="AV146" s="104" t="s">
        <v>125</v>
      </c>
      <c r="AW146" s="104" t="s">
        <v>126</v>
      </c>
      <c r="AX146" s="104" t="s">
        <v>106</v>
      </c>
      <c r="AY146" s="104" t="s">
        <v>107</v>
      </c>
      <c r="AZ146" s="104" t="s">
        <v>107</v>
      </c>
      <c r="BA146" s="104" t="s">
        <v>108</v>
      </c>
      <c r="BB146" s="68" t="s">
        <v>1624</v>
      </c>
    </row>
    <row r="147" spans="1:54" customFormat="1" ht="20.100000000000001" customHeight="1">
      <c r="A147" s="103">
        <v>137</v>
      </c>
      <c r="B147" s="104" t="s">
        <v>1634</v>
      </c>
      <c r="C147" s="104" t="s">
        <v>956</v>
      </c>
      <c r="D147" s="104" t="s">
        <v>183</v>
      </c>
      <c r="E147" s="104" t="s">
        <v>83</v>
      </c>
      <c r="F147" s="105" t="s">
        <v>1635</v>
      </c>
      <c r="G147" s="70"/>
      <c r="H147" s="68"/>
      <c r="I147" s="68" t="str">
        <f t="shared" si="8"/>
        <v/>
      </c>
      <c r="J147" s="68" t="str">
        <f t="shared" si="9"/>
        <v/>
      </c>
      <c r="K147" s="70" t="str">
        <f t="shared" si="10"/>
        <v>7931892820</v>
      </c>
      <c r="L147" s="104">
        <v>7931892820</v>
      </c>
      <c r="M147" s="104"/>
      <c r="N147" s="104" t="s">
        <v>1636</v>
      </c>
      <c r="O147" s="104"/>
      <c r="P147" s="104"/>
      <c r="Q147" s="104"/>
      <c r="R147" s="104" t="s">
        <v>1637</v>
      </c>
      <c r="S147" s="106" t="s">
        <v>1638</v>
      </c>
      <c r="T147" s="104" t="s">
        <v>1638</v>
      </c>
      <c r="U147" s="104" t="s">
        <v>1639</v>
      </c>
      <c r="V147" s="104" t="s">
        <v>709</v>
      </c>
      <c r="W147" s="104" t="s">
        <v>1640</v>
      </c>
      <c r="X147" s="104" t="s">
        <v>272</v>
      </c>
      <c r="Y147" s="104" t="s">
        <v>1641</v>
      </c>
      <c r="Z147" s="105"/>
      <c r="AA147" s="104"/>
      <c r="AB147" s="105"/>
      <c r="AC147" s="71">
        <v>79</v>
      </c>
      <c r="AD147" s="72" t="s">
        <v>93</v>
      </c>
      <c r="AE147" s="79">
        <v>768</v>
      </c>
      <c r="AF147" s="80" t="s">
        <v>501</v>
      </c>
      <c r="AG147" s="87">
        <v>27055</v>
      </c>
      <c r="AH147" s="88" t="s">
        <v>710</v>
      </c>
      <c r="AI147" s="104"/>
      <c r="AJ147" s="104" t="s">
        <v>121</v>
      </c>
      <c r="AK147" s="104"/>
      <c r="AL147" s="104"/>
      <c r="AM147" s="104" t="s">
        <v>98</v>
      </c>
      <c r="AN147" s="104" t="s">
        <v>501</v>
      </c>
      <c r="AO147" s="104" t="s">
        <v>1642</v>
      </c>
      <c r="AP147" s="104" t="s">
        <v>100</v>
      </c>
      <c r="AQ147" s="104" t="s">
        <v>101</v>
      </c>
      <c r="AR147" s="104" t="s">
        <v>1636</v>
      </c>
      <c r="AS147" s="105" t="s">
        <v>1623</v>
      </c>
      <c r="AT147" s="104" t="s">
        <v>103</v>
      </c>
      <c r="AU147" s="104" t="s">
        <v>103</v>
      </c>
      <c r="AV147" s="104" t="s">
        <v>104</v>
      </c>
      <c r="AW147" s="104" t="s">
        <v>105</v>
      </c>
      <c r="AX147" s="104" t="s">
        <v>290</v>
      </c>
      <c r="AY147" s="104" t="s">
        <v>306</v>
      </c>
      <c r="AZ147" s="104" t="s">
        <v>306</v>
      </c>
      <c r="BA147" s="104" t="s">
        <v>108</v>
      </c>
      <c r="BB147" s="68" t="s">
        <v>1634</v>
      </c>
    </row>
    <row r="148" spans="1:54" customFormat="1" ht="20.100000000000001" customHeight="1">
      <c r="A148" s="103">
        <v>138</v>
      </c>
      <c r="B148" s="104" t="s">
        <v>1643</v>
      </c>
      <c r="C148" s="104" t="s">
        <v>1644</v>
      </c>
      <c r="D148" s="104" t="s">
        <v>990</v>
      </c>
      <c r="E148" s="104" t="s">
        <v>83</v>
      </c>
      <c r="F148" s="105" t="s">
        <v>1645</v>
      </c>
      <c r="G148" s="70" t="str">
        <f>VLOOKUP(B148,'[1]ĐKKCBBĐ K2019'!$B$5:$C$414,2,0)</f>
        <v>HS4797930390571</v>
      </c>
      <c r="H148" s="68" t="str">
        <f t="shared" si="11"/>
        <v>HS</v>
      </c>
      <c r="I148" s="68" t="str">
        <f t="shared" si="8"/>
        <v>4</v>
      </c>
      <c r="J148" s="68" t="str">
        <f t="shared" si="9"/>
        <v>79</v>
      </c>
      <c r="K148" s="70"/>
      <c r="L148" s="104" t="s">
        <v>1646</v>
      </c>
      <c r="M148" s="104"/>
      <c r="N148" s="104" t="s">
        <v>134</v>
      </c>
      <c r="O148" s="104"/>
      <c r="P148" s="104"/>
      <c r="Q148" s="104"/>
      <c r="R148" s="104" t="s">
        <v>1647</v>
      </c>
      <c r="S148" s="106" t="s">
        <v>1648</v>
      </c>
      <c r="T148" s="104" t="s">
        <v>1649</v>
      </c>
      <c r="U148" s="104" t="s">
        <v>1650</v>
      </c>
      <c r="V148" s="104" t="s">
        <v>1651</v>
      </c>
      <c r="W148" s="104" t="s">
        <v>1652</v>
      </c>
      <c r="X148" s="104" t="s">
        <v>1653</v>
      </c>
      <c r="Y148" s="104" t="s">
        <v>1654</v>
      </c>
      <c r="Z148" s="105"/>
      <c r="AA148" s="104"/>
      <c r="AB148" s="105"/>
      <c r="AC148" s="107"/>
      <c r="AD148" s="108"/>
      <c r="AE148" s="108"/>
      <c r="AF148" s="108"/>
      <c r="AG148" s="108"/>
      <c r="AH148" s="108"/>
      <c r="AI148" s="104"/>
      <c r="AJ148" s="104" t="s">
        <v>121</v>
      </c>
      <c r="AK148" s="104"/>
      <c r="AL148" s="104"/>
      <c r="AM148" s="104" t="s">
        <v>1655</v>
      </c>
      <c r="AN148" s="104" t="s">
        <v>1656</v>
      </c>
      <c r="AO148" s="104" t="s">
        <v>1657</v>
      </c>
      <c r="AP148" s="104" t="s">
        <v>100</v>
      </c>
      <c r="AQ148" s="104" t="s">
        <v>101</v>
      </c>
      <c r="AR148" s="104" t="s">
        <v>134</v>
      </c>
      <c r="AS148" s="105" t="s">
        <v>1623</v>
      </c>
      <c r="AT148" s="104" t="s">
        <v>103</v>
      </c>
      <c r="AU148" s="104" t="s">
        <v>103</v>
      </c>
      <c r="AV148" s="104" t="s">
        <v>125</v>
      </c>
      <c r="AW148" s="104" t="s">
        <v>126</v>
      </c>
      <c r="AX148" s="104" t="s">
        <v>106</v>
      </c>
      <c r="AY148" s="104" t="s">
        <v>107</v>
      </c>
      <c r="AZ148" s="104" t="s">
        <v>107</v>
      </c>
      <c r="BA148" s="104" t="s">
        <v>108</v>
      </c>
      <c r="BB148" s="68" t="s">
        <v>1643</v>
      </c>
    </row>
    <row r="149" spans="1:54" customFormat="1" ht="20.100000000000001" customHeight="1">
      <c r="A149" s="103">
        <v>139</v>
      </c>
      <c r="B149" s="104" t="s">
        <v>1658</v>
      </c>
      <c r="C149" s="104" t="s">
        <v>1659</v>
      </c>
      <c r="D149" s="104" t="s">
        <v>898</v>
      </c>
      <c r="E149" s="104" t="s">
        <v>83</v>
      </c>
      <c r="F149" s="105" t="s">
        <v>1660</v>
      </c>
      <c r="G149" s="70"/>
      <c r="H149" s="68"/>
      <c r="I149" s="68" t="str">
        <f t="shared" si="8"/>
        <v/>
      </c>
      <c r="J149" s="68" t="str">
        <f t="shared" si="9"/>
        <v/>
      </c>
      <c r="K149" s="70" t="str">
        <f t="shared" si="10"/>
        <v>6821816229</v>
      </c>
      <c r="L149" s="104">
        <v>6821816229</v>
      </c>
      <c r="M149" s="104"/>
      <c r="N149" s="104" t="s">
        <v>1661</v>
      </c>
      <c r="O149" s="104"/>
      <c r="P149" s="104"/>
      <c r="Q149" s="104"/>
      <c r="R149" s="104" t="s">
        <v>1662</v>
      </c>
      <c r="S149" s="106" t="s">
        <v>1662</v>
      </c>
      <c r="T149" s="104" t="s">
        <v>1663</v>
      </c>
      <c r="U149" s="104" t="s">
        <v>1664</v>
      </c>
      <c r="V149" s="104" t="s">
        <v>1665</v>
      </c>
      <c r="W149" s="104" t="s">
        <v>1666</v>
      </c>
      <c r="X149" s="104" t="s">
        <v>1598</v>
      </c>
      <c r="Y149" s="104" t="s">
        <v>1667</v>
      </c>
      <c r="Z149" s="105"/>
      <c r="AA149" s="104"/>
      <c r="AB149" s="105"/>
      <c r="AC149" s="107"/>
      <c r="AD149" s="108"/>
      <c r="AE149" s="108"/>
      <c r="AF149" s="108"/>
      <c r="AG149" s="108"/>
      <c r="AH149" s="108"/>
      <c r="AI149" s="104"/>
      <c r="AJ149" s="104" t="s">
        <v>158</v>
      </c>
      <c r="AK149" s="104"/>
      <c r="AL149" s="104"/>
      <c r="AM149" s="104" t="s">
        <v>1600</v>
      </c>
      <c r="AN149" s="104" t="s">
        <v>1668</v>
      </c>
      <c r="AO149" s="104" t="s">
        <v>1669</v>
      </c>
      <c r="AP149" s="104" t="s">
        <v>100</v>
      </c>
      <c r="AQ149" s="104" t="s">
        <v>101</v>
      </c>
      <c r="AR149" s="104" t="s">
        <v>1661</v>
      </c>
      <c r="AS149" s="105" t="s">
        <v>1623</v>
      </c>
      <c r="AT149" s="104" t="s">
        <v>103</v>
      </c>
      <c r="AU149" s="104" t="s">
        <v>103</v>
      </c>
      <c r="AV149" s="104" t="s">
        <v>104</v>
      </c>
      <c r="AW149" s="104" t="s">
        <v>105</v>
      </c>
      <c r="AX149" s="104" t="s">
        <v>613</v>
      </c>
      <c r="AY149" s="104" t="s">
        <v>1670</v>
      </c>
      <c r="AZ149" s="104" t="s">
        <v>1670</v>
      </c>
      <c r="BA149" s="104" t="s">
        <v>108</v>
      </c>
      <c r="BB149" s="68" t="s">
        <v>1658</v>
      </c>
    </row>
    <row r="150" spans="1:54" customFormat="1" ht="20.100000000000001" customHeight="1">
      <c r="A150" s="103">
        <v>140</v>
      </c>
      <c r="B150" s="104" t="s">
        <v>1671</v>
      </c>
      <c r="C150" s="104" t="s">
        <v>1672</v>
      </c>
      <c r="D150" s="104" t="s">
        <v>869</v>
      </c>
      <c r="E150" s="104" t="s">
        <v>83</v>
      </c>
      <c r="F150" s="105" t="s">
        <v>1673</v>
      </c>
      <c r="G150" s="70" t="str">
        <f>VLOOKUP(B150,'[1]ĐKKCBBĐ K2019'!$B$5:$C$414,2,0)</f>
        <v>HS4797929795653</v>
      </c>
      <c r="H150" s="68" t="str">
        <f t="shared" si="11"/>
        <v>HS</v>
      </c>
      <c r="I150" s="68" t="str">
        <f t="shared" si="8"/>
        <v>4</v>
      </c>
      <c r="J150" s="68" t="str">
        <f t="shared" si="9"/>
        <v>79</v>
      </c>
      <c r="K150" s="70"/>
      <c r="L150" s="104" t="s">
        <v>1674</v>
      </c>
      <c r="M150" s="104"/>
      <c r="N150" s="104" t="s">
        <v>1675</v>
      </c>
      <c r="O150" s="104"/>
      <c r="P150" s="104"/>
      <c r="Q150" s="104"/>
      <c r="R150" s="104" t="s">
        <v>1676</v>
      </c>
      <c r="S150" s="106" t="s">
        <v>1677</v>
      </c>
      <c r="T150" s="104" t="s">
        <v>1678</v>
      </c>
      <c r="U150" s="104" t="s">
        <v>1679</v>
      </c>
      <c r="V150" s="104" t="s">
        <v>1007</v>
      </c>
      <c r="W150" s="104" t="s">
        <v>314</v>
      </c>
      <c r="X150" s="104" t="s">
        <v>272</v>
      </c>
      <c r="Y150" s="104"/>
      <c r="Z150" s="105"/>
      <c r="AA150" s="104"/>
      <c r="AB150" s="105"/>
      <c r="AC150" s="71">
        <v>79</v>
      </c>
      <c r="AD150" s="72" t="s">
        <v>93</v>
      </c>
      <c r="AE150" s="85">
        <v>764</v>
      </c>
      <c r="AF150" s="86" t="s">
        <v>287</v>
      </c>
      <c r="AG150" s="87">
        <v>26898</v>
      </c>
      <c r="AH150" s="88" t="s">
        <v>1483</v>
      </c>
      <c r="AI150" s="104"/>
      <c r="AJ150" s="104" t="s">
        <v>121</v>
      </c>
      <c r="AK150" s="104"/>
      <c r="AL150" s="104"/>
      <c r="AM150" s="104" t="s">
        <v>98</v>
      </c>
      <c r="AN150" s="104" t="s">
        <v>287</v>
      </c>
      <c r="AO150" s="104" t="s">
        <v>1680</v>
      </c>
      <c r="AP150" s="104" t="s">
        <v>100</v>
      </c>
      <c r="AQ150" s="104" t="s">
        <v>101</v>
      </c>
      <c r="AR150" s="104" t="s">
        <v>1675</v>
      </c>
      <c r="AS150" s="105" t="s">
        <v>1623</v>
      </c>
      <c r="AT150" s="104" t="s">
        <v>103</v>
      </c>
      <c r="AU150" s="104" t="s">
        <v>103</v>
      </c>
      <c r="AV150" s="104" t="s">
        <v>125</v>
      </c>
      <c r="AW150" s="104" t="s">
        <v>126</v>
      </c>
      <c r="AX150" s="104" t="s">
        <v>162</v>
      </c>
      <c r="AY150" s="104" t="s">
        <v>163</v>
      </c>
      <c r="AZ150" s="104" t="s">
        <v>163</v>
      </c>
      <c r="BA150" s="104" t="s">
        <v>108</v>
      </c>
      <c r="BB150" s="68" t="s">
        <v>1671</v>
      </c>
    </row>
    <row r="151" spans="1:54" customFormat="1" ht="20.100000000000001" customHeight="1">
      <c r="A151" s="103">
        <v>141</v>
      </c>
      <c r="B151" s="104" t="s">
        <v>1681</v>
      </c>
      <c r="C151" s="104" t="s">
        <v>1682</v>
      </c>
      <c r="D151" s="104" t="s">
        <v>505</v>
      </c>
      <c r="E151" s="104" t="s">
        <v>83</v>
      </c>
      <c r="F151" s="105" t="s">
        <v>1266</v>
      </c>
      <c r="G151" s="70"/>
      <c r="H151" s="68"/>
      <c r="I151" s="68" t="str">
        <f t="shared" si="8"/>
        <v/>
      </c>
      <c r="J151" s="68" t="str">
        <f t="shared" si="9"/>
        <v/>
      </c>
      <c r="K151" s="70" t="str">
        <f t="shared" si="10"/>
        <v>7930890559</v>
      </c>
      <c r="L151" s="104">
        <v>7930890559</v>
      </c>
      <c r="M151" s="104"/>
      <c r="N151" s="104" t="s">
        <v>134</v>
      </c>
      <c r="O151" s="104"/>
      <c r="P151" s="104"/>
      <c r="Q151" s="104"/>
      <c r="R151" s="104" t="s">
        <v>1683</v>
      </c>
      <c r="S151" s="106" t="s">
        <v>1683</v>
      </c>
      <c r="T151" s="104" t="s">
        <v>1684</v>
      </c>
      <c r="U151" s="104" t="s">
        <v>1685</v>
      </c>
      <c r="V151" s="104" t="s">
        <v>535</v>
      </c>
      <c r="W151" s="104" t="s">
        <v>800</v>
      </c>
      <c r="X151" s="104" t="s">
        <v>475</v>
      </c>
      <c r="Y151" s="104" t="s">
        <v>1686</v>
      </c>
      <c r="Z151" s="105"/>
      <c r="AA151" s="104"/>
      <c r="AB151" s="105"/>
      <c r="AC151" s="71">
        <v>79</v>
      </c>
      <c r="AD151" s="72" t="s">
        <v>93</v>
      </c>
      <c r="AE151" s="85">
        <v>766</v>
      </c>
      <c r="AF151" s="86" t="s">
        <v>355</v>
      </c>
      <c r="AG151" s="87">
        <v>27004</v>
      </c>
      <c r="AH151" s="88" t="s">
        <v>536</v>
      </c>
      <c r="AI151" s="104"/>
      <c r="AJ151" s="104" t="s">
        <v>121</v>
      </c>
      <c r="AK151" s="104"/>
      <c r="AL151" s="104"/>
      <c r="AM151" s="104" t="s">
        <v>98</v>
      </c>
      <c r="AN151" s="104" t="s">
        <v>355</v>
      </c>
      <c r="AO151" s="104" t="s">
        <v>1687</v>
      </c>
      <c r="AP151" s="104" t="s">
        <v>100</v>
      </c>
      <c r="AQ151" s="104" t="s">
        <v>101</v>
      </c>
      <c r="AR151" s="104" t="s">
        <v>134</v>
      </c>
      <c r="AS151" s="105" t="s">
        <v>1623</v>
      </c>
      <c r="AT151" s="104" t="s">
        <v>103</v>
      </c>
      <c r="AU151" s="104" t="s">
        <v>103</v>
      </c>
      <c r="AV151" s="104" t="s">
        <v>125</v>
      </c>
      <c r="AW151" s="104" t="s">
        <v>126</v>
      </c>
      <c r="AX151" s="104" t="s">
        <v>106</v>
      </c>
      <c r="AY151" s="104" t="s">
        <v>107</v>
      </c>
      <c r="AZ151" s="104" t="s">
        <v>107</v>
      </c>
      <c r="BA151" s="104" t="s">
        <v>108</v>
      </c>
      <c r="BB151" s="68" t="s">
        <v>1681</v>
      </c>
    </row>
    <row r="152" spans="1:54" customFormat="1" ht="20.100000000000001" customHeight="1">
      <c r="A152" s="103">
        <v>142</v>
      </c>
      <c r="B152" s="104" t="s">
        <v>1688</v>
      </c>
      <c r="C152" s="104" t="s">
        <v>1689</v>
      </c>
      <c r="D152" s="104" t="s">
        <v>1690</v>
      </c>
      <c r="E152" s="104" t="s">
        <v>83</v>
      </c>
      <c r="F152" s="105" t="s">
        <v>1691</v>
      </c>
      <c r="G152" s="70"/>
      <c r="H152" s="68"/>
      <c r="I152" s="68" t="str">
        <f t="shared" si="8"/>
        <v/>
      </c>
      <c r="J152" s="68" t="str">
        <f t="shared" si="9"/>
        <v/>
      </c>
      <c r="K152" s="70" t="str">
        <f t="shared" si="10"/>
        <v/>
      </c>
      <c r="L152" s="104"/>
      <c r="M152" s="104"/>
      <c r="N152" s="104" t="s">
        <v>375</v>
      </c>
      <c r="O152" s="104"/>
      <c r="P152" s="104"/>
      <c r="Q152" s="104"/>
      <c r="R152" s="104" t="s">
        <v>1692</v>
      </c>
      <c r="S152" s="106" t="s">
        <v>1692</v>
      </c>
      <c r="T152" s="104" t="s">
        <v>1693</v>
      </c>
      <c r="U152" s="104" t="s">
        <v>1694</v>
      </c>
      <c r="V152" s="104" t="s">
        <v>1608</v>
      </c>
      <c r="W152" s="104" t="s">
        <v>1183</v>
      </c>
      <c r="X152" s="104" t="s">
        <v>475</v>
      </c>
      <c r="Y152" s="104"/>
      <c r="Z152" s="105"/>
      <c r="AA152" s="104"/>
      <c r="AB152" s="105"/>
      <c r="AC152" s="71">
        <v>79</v>
      </c>
      <c r="AD152" s="72" t="s">
        <v>93</v>
      </c>
      <c r="AE152" s="79">
        <v>767</v>
      </c>
      <c r="AF152" s="80" t="s">
        <v>223</v>
      </c>
      <c r="AG152" s="81">
        <v>27010</v>
      </c>
      <c r="AH152" s="82" t="s">
        <v>1610</v>
      </c>
      <c r="AI152" s="104"/>
      <c r="AJ152" s="104" t="s">
        <v>121</v>
      </c>
      <c r="AK152" s="104"/>
      <c r="AL152" s="104"/>
      <c r="AM152" s="104" t="s">
        <v>98</v>
      </c>
      <c r="AN152" s="104" t="s">
        <v>223</v>
      </c>
      <c r="AO152" s="104" t="s">
        <v>1695</v>
      </c>
      <c r="AP152" s="104" t="s">
        <v>100</v>
      </c>
      <c r="AQ152" s="104" t="s">
        <v>101</v>
      </c>
      <c r="AR152" s="104" t="s">
        <v>375</v>
      </c>
      <c r="AS152" s="105" t="s">
        <v>1623</v>
      </c>
      <c r="AT152" s="104" t="s">
        <v>103</v>
      </c>
      <c r="AU152" s="104" t="s">
        <v>103</v>
      </c>
      <c r="AV152" s="104" t="s">
        <v>125</v>
      </c>
      <c r="AW152" s="104" t="s">
        <v>126</v>
      </c>
      <c r="AX152" s="104" t="s">
        <v>179</v>
      </c>
      <c r="AY152" s="104" t="s">
        <v>180</v>
      </c>
      <c r="AZ152" s="104" t="s">
        <v>180</v>
      </c>
      <c r="BA152" s="104" t="s">
        <v>108</v>
      </c>
      <c r="BB152" s="68" t="s">
        <v>1688</v>
      </c>
    </row>
    <row r="153" spans="1:54" customFormat="1" ht="20.100000000000001" customHeight="1">
      <c r="A153" s="103">
        <v>143</v>
      </c>
      <c r="B153" s="104" t="s">
        <v>1696</v>
      </c>
      <c r="C153" s="104" t="s">
        <v>1697</v>
      </c>
      <c r="D153" s="104" t="s">
        <v>931</v>
      </c>
      <c r="E153" s="104" t="s">
        <v>83</v>
      </c>
      <c r="F153" s="105" t="s">
        <v>1698</v>
      </c>
      <c r="G153" s="70"/>
      <c r="H153" s="68"/>
      <c r="I153" s="68" t="str">
        <f t="shared" si="8"/>
        <v/>
      </c>
      <c r="J153" s="68" t="str">
        <f t="shared" si="9"/>
        <v/>
      </c>
      <c r="K153" s="70" t="str">
        <f t="shared" si="10"/>
        <v>7937768554</v>
      </c>
      <c r="L153" s="104">
        <v>7937768554</v>
      </c>
      <c r="M153" s="104"/>
      <c r="N153" s="104" t="s">
        <v>134</v>
      </c>
      <c r="O153" s="104"/>
      <c r="P153" s="104"/>
      <c r="Q153" s="104"/>
      <c r="R153" s="104" t="s">
        <v>1699</v>
      </c>
      <c r="S153" s="106" t="s">
        <v>1699</v>
      </c>
      <c r="T153" s="104" t="s">
        <v>1699</v>
      </c>
      <c r="U153" s="104" t="s">
        <v>1700</v>
      </c>
      <c r="V153" s="104" t="s">
        <v>1701</v>
      </c>
      <c r="W153" s="104" t="s">
        <v>1702</v>
      </c>
      <c r="X153" s="104" t="s">
        <v>1703</v>
      </c>
      <c r="Y153" s="104" t="s">
        <v>1704</v>
      </c>
      <c r="Z153" s="105"/>
      <c r="AA153" s="104"/>
      <c r="AB153" s="105"/>
      <c r="AC153" s="107"/>
      <c r="AD153" s="108"/>
      <c r="AE153" s="108"/>
      <c r="AF153" s="108"/>
      <c r="AG153" s="108"/>
      <c r="AH153" s="108"/>
      <c r="AI153" s="104"/>
      <c r="AJ153" s="104" t="s">
        <v>121</v>
      </c>
      <c r="AK153" s="104"/>
      <c r="AL153" s="104"/>
      <c r="AM153" s="104" t="s">
        <v>344</v>
      </c>
      <c r="AN153" s="104" t="s">
        <v>1705</v>
      </c>
      <c r="AO153" s="104" t="s">
        <v>1706</v>
      </c>
      <c r="AP153" s="104" t="s">
        <v>100</v>
      </c>
      <c r="AQ153" s="104" t="s">
        <v>101</v>
      </c>
      <c r="AR153" s="104" t="s">
        <v>134</v>
      </c>
      <c r="AS153" s="105" t="s">
        <v>1623</v>
      </c>
      <c r="AT153" s="104" t="s">
        <v>103</v>
      </c>
      <c r="AU153" s="104" t="s">
        <v>103</v>
      </c>
      <c r="AV153" s="104" t="s">
        <v>125</v>
      </c>
      <c r="AW153" s="104" t="s">
        <v>126</v>
      </c>
      <c r="AX153" s="104" t="s">
        <v>106</v>
      </c>
      <c r="AY153" s="104" t="s">
        <v>107</v>
      </c>
      <c r="AZ153" s="104" t="s">
        <v>107</v>
      </c>
      <c r="BA153" s="104" t="s">
        <v>108</v>
      </c>
      <c r="BB153" s="68" t="s">
        <v>1696</v>
      </c>
    </row>
    <row r="154" spans="1:54" customFormat="1" ht="20.100000000000001" customHeight="1">
      <c r="A154" s="103">
        <v>144</v>
      </c>
      <c r="B154" s="104" t="s">
        <v>1707</v>
      </c>
      <c r="C154" s="104" t="s">
        <v>1708</v>
      </c>
      <c r="D154" s="104" t="s">
        <v>183</v>
      </c>
      <c r="E154" s="104" t="s">
        <v>83</v>
      </c>
      <c r="F154" s="105" t="s">
        <v>1709</v>
      </c>
      <c r="G154" s="70" t="str">
        <f>VLOOKUP(B154,'[1]ĐKKCBBĐ K2019'!$B$5:$C$414,2,0)</f>
        <v>HS4797928732698</v>
      </c>
      <c r="H154" s="68" t="str">
        <f t="shared" si="11"/>
        <v>HS</v>
      </c>
      <c r="I154" s="68" t="str">
        <f t="shared" si="8"/>
        <v>4</v>
      </c>
      <c r="J154" s="68" t="str">
        <f t="shared" si="9"/>
        <v>79</v>
      </c>
      <c r="K154" s="70"/>
      <c r="L154" s="104" t="s">
        <v>1710</v>
      </c>
      <c r="M154" s="104"/>
      <c r="N154" s="104" t="s">
        <v>1711</v>
      </c>
      <c r="O154" s="104"/>
      <c r="P154" s="104"/>
      <c r="Q154" s="104"/>
      <c r="R154" s="104" t="s">
        <v>1712</v>
      </c>
      <c r="S154" s="106" t="s">
        <v>1713</v>
      </c>
      <c r="T154" s="104" t="s">
        <v>1714</v>
      </c>
      <c r="U154" s="104" t="s">
        <v>1715</v>
      </c>
      <c r="V154" s="104" t="s">
        <v>1716</v>
      </c>
      <c r="W154" s="104" t="s">
        <v>90</v>
      </c>
      <c r="X154" s="104" t="s">
        <v>272</v>
      </c>
      <c r="Y154" s="104" t="s">
        <v>1717</v>
      </c>
      <c r="Z154" s="105"/>
      <c r="AA154" s="104"/>
      <c r="AB154" s="105"/>
      <c r="AC154" s="71">
        <v>79</v>
      </c>
      <c r="AD154" s="72" t="s">
        <v>93</v>
      </c>
      <c r="AE154" s="73">
        <v>761</v>
      </c>
      <c r="AF154" s="74" t="s">
        <v>94</v>
      </c>
      <c r="AG154" s="75">
        <v>26791</v>
      </c>
      <c r="AH154" s="76" t="s">
        <v>95</v>
      </c>
      <c r="AI154" s="104"/>
      <c r="AJ154" s="104" t="s">
        <v>121</v>
      </c>
      <c r="AK154" s="104"/>
      <c r="AL154" s="104"/>
      <c r="AM154" s="104" t="s">
        <v>98</v>
      </c>
      <c r="AN154" s="104" t="s">
        <v>94</v>
      </c>
      <c r="AO154" s="104" t="s">
        <v>1718</v>
      </c>
      <c r="AP154" s="104" t="s">
        <v>100</v>
      </c>
      <c r="AQ154" s="104" t="s">
        <v>101</v>
      </c>
      <c r="AR154" s="104" t="s">
        <v>1711</v>
      </c>
      <c r="AS154" s="105" t="s">
        <v>1623</v>
      </c>
      <c r="AT154" s="104" t="s">
        <v>103</v>
      </c>
      <c r="AU154" s="104" t="s">
        <v>103</v>
      </c>
      <c r="AV154" s="104" t="s">
        <v>125</v>
      </c>
      <c r="AW154" s="104" t="s">
        <v>126</v>
      </c>
      <c r="AX154" s="104" t="s">
        <v>290</v>
      </c>
      <c r="AY154" s="104" t="s">
        <v>1719</v>
      </c>
      <c r="AZ154" s="104" t="s">
        <v>1719</v>
      </c>
      <c r="BA154" s="104" t="s">
        <v>108</v>
      </c>
      <c r="BB154" s="68" t="s">
        <v>1707</v>
      </c>
    </row>
    <row r="155" spans="1:54" customFormat="1" ht="20.100000000000001" customHeight="1">
      <c r="A155" s="103">
        <v>145</v>
      </c>
      <c r="B155" s="104" t="s">
        <v>1720</v>
      </c>
      <c r="C155" s="104" t="s">
        <v>1721</v>
      </c>
      <c r="D155" s="104" t="s">
        <v>320</v>
      </c>
      <c r="E155" s="104" t="s">
        <v>309</v>
      </c>
      <c r="F155" s="105" t="s">
        <v>1722</v>
      </c>
      <c r="G155" s="70"/>
      <c r="H155" s="68"/>
      <c r="I155" s="68" t="str">
        <f t="shared" si="8"/>
        <v/>
      </c>
      <c r="J155" s="68" t="str">
        <f t="shared" si="9"/>
        <v/>
      </c>
      <c r="K155" s="70" t="str">
        <f t="shared" si="10"/>
        <v/>
      </c>
      <c r="L155" s="104"/>
      <c r="M155" s="104"/>
      <c r="N155" s="104" t="s">
        <v>1360</v>
      </c>
      <c r="O155" s="104"/>
      <c r="P155" s="104"/>
      <c r="Q155" s="104"/>
      <c r="R155" s="104" t="s">
        <v>1723</v>
      </c>
      <c r="S155" s="106" t="s">
        <v>1724</v>
      </c>
      <c r="T155" s="104" t="s">
        <v>1725</v>
      </c>
      <c r="U155" s="104" t="s">
        <v>1726</v>
      </c>
      <c r="V155" s="104" t="s">
        <v>270</v>
      </c>
      <c r="W155" s="104" t="s">
        <v>800</v>
      </c>
      <c r="X155" s="104" t="s">
        <v>272</v>
      </c>
      <c r="Y155" s="104" t="s">
        <v>1727</v>
      </c>
      <c r="Z155" s="105"/>
      <c r="AA155" s="104"/>
      <c r="AB155" s="105"/>
      <c r="AC155" s="71">
        <v>79</v>
      </c>
      <c r="AD155" s="72" t="s">
        <v>93</v>
      </c>
      <c r="AE155" s="85">
        <v>766</v>
      </c>
      <c r="AF155" s="86" t="s">
        <v>355</v>
      </c>
      <c r="AG155" s="87">
        <v>26971</v>
      </c>
      <c r="AH155" s="88" t="s">
        <v>274</v>
      </c>
      <c r="AI155" s="104"/>
      <c r="AJ155" s="104" t="s">
        <v>121</v>
      </c>
      <c r="AK155" s="104"/>
      <c r="AL155" s="104"/>
      <c r="AM155" s="104" t="s">
        <v>98</v>
      </c>
      <c r="AN155" s="104" t="s">
        <v>355</v>
      </c>
      <c r="AO155" s="104" t="s">
        <v>1728</v>
      </c>
      <c r="AP155" s="104" t="s">
        <v>100</v>
      </c>
      <c r="AQ155" s="104" t="s">
        <v>101</v>
      </c>
      <c r="AR155" s="104" t="s">
        <v>1360</v>
      </c>
      <c r="AS155" s="105" t="s">
        <v>1623</v>
      </c>
      <c r="AT155" s="104" t="s">
        <v>103</v>
      </c>
      <c r="AU155" s="104" t="s">
        <v>103</v>
      </c>
      <c r="AV155" s="104" t="s">
        <v>125</v>
      </c>
      <c r="AW155" s="104" t="s">
        <v>126</v>
      </c>
      <c r="AX155" s="104" t="s">
        <v>162</v>
      </c>
      <c r="AY155" s="104" t="s">
        <v>1366</v>
      </c>
      <c r="AZ155" s="104" t="s">
        <v>1366</v>
      </c>
      <c r="BA155" s="104" t="s">
        <v>108</v>
      </c>
      <c r="BB155" s="68" t="s">
        <v>1720</v>
      </c>
    </row>
    <row r="156" spans="1:54" customFormat="1" ht="20.100000000000001" customHeight="1">
      <c r="A156" s="103">
        <v>146</v>
      </c>
      <c r="B156" s="104" t="s">
        <v>1729</v>
      </c>
      <c r="C156" s="104" t="s">
        <v>1730</v>
      </c>
      <c r="D156" s="104" t="s">
        <v>1731</v>
      </c>
      <c r="E156" s="104" t="s">
        <v>83</v>
      </c>
      <c r="F156" s="105" t="s">
        <v>1732</v>
      </c>
      <c r="G156" s="70" t="str">
        <f>VLOOKUP(B156,'[1]ĐKKCBBĐ K2019'!$B$5:$C$414,2,0)</f>
        <v>HS4797930066905</v>
      </c>
      <c r="H156" s="68" t="str">
        <f t="shared" si="11"/>
        <v>HS</v>
      </c>
      <c r="I156" s="68" t="str">
        <f t="shared" si="8"/>
        <v>4</v>
      </c>
      <c r="J156" s="68" t="str">
        <f t="shared" si="9"/>
        <v>79</v>
      </c>
      <c r="K156" s="70"/>
      <c r="L156" s="104" t="s">
        <v>1733</v>
      </c>
      <c r="M156" s="104"/>
      <c r="N156" s="104" t="s">
        <v>134</v>
      </c>
      <c r="O156" s="104"/>
      <c r="P156" s="104"/>
      <c r="Q156" s="104"/>
      <c r="R156" s="104" t="s">
        <v>1734</v>
      </c>
      <c r="S156" s="106" t="s">
        <v>1734</v>
      </c>
      <c r="T156" s="104" t="s">
        <v>1735</v>
      </c>
      <c r="U156" s="104" t="s">
        <v>1736</v>
      </c>
      <c r="V156" s="104" t="s">
        <v>1737</v>
      </c>
      <c r="W156" s="104" t="s">
        <v>314</v>
      </c>
      <c r="X156" s="104" t="s">
        <v>475</v>
      </c>
      <c r="Y156" s="104" t="s">
        <v>1738</v>
      </c>
      <c r="Z156" s="105"/>
      <c r="AA156" s="104"/>
      <c r="AB156" s="105"/>
      <c r="AC156" s="71">
        <v>79</v>
      </c>
      <c r="AD156" s="72" t="s">
        <v>93</v>
      </c>
      <c r="AE156" s="85">
        <v>764</v>
      </c>
      <c r="AF156" s="86" t="s">
        <v>287</v>
      </c>
      <c r="AG156" s="87">
        <v>26878</v>
      </c>
      <c r="AH156" s="88" t="s">
        <v>1739</v>
      </c>
      <c r="AI156" s="104"/>
      <c r="AJ156" s="104" t="s">
        <v>121</v>
      </c>
      <c r="AK156" s="104"/>
      <c r="AL156" s="104"/>
      <c r="AM156" s="104" t="s">
        <v>98</v>
      </c>
      <c r="AN156" s="104" t="s">
        <v>287</v>
      </c>
      <c r="AO156" s="104" t="s">
        <v>1740</v>
      </c>
      <c r="AP156" s="104" t="s">
        <v>100</v>
      </c>
      <c r="AQ156" s="104" t="s">
        <v>101</v>
      </c>
      <c r="AR156" s="104" t="s">
        <v>134</v>
      </c>
      <c r="AS156" s="105" t="s">
        <v>1623</v>
      </c>
      <c r="AT156" s="104" t="s">
        <v>103</v>
      </c>
      <c r="AU156" s="104" t="s">
        <v>103</v>
      </c>
      <c r="AV156" s="104" t="s">
        <v>125</v>
      </c>
      <c r="AW156" s="104" t="s">
        <v>126</v>
      </c>
      <c r="AX156" s="104" t="s">
        <v>106</v>
      </c>
      <c r="AY156" s="104" t="s">
        <v>107</v>
      </c>
      <c r="AZ156" s="104" t="s">
        <v>107</v>
      </c>
      <c r="BA156" s="104" t="s">
        <v>108</v>
      </c>
      <c r="BB156" s="68" t="s">
        <v>1729</v>
      </c>
    </row>
    <row r="157" spans="1:54" customFormat="1" ht="20.100000000000001" customHeight="1">
      <c r="A157" s="103">
        <v>147</v>
      </c>
      <c r="B157" s="104" t="s">
        <v>1741</v>
      </c>
      <c r="C157" s="104" t="s">
        <v>1742</v>
      </c>
      <c r="D157" s="104" t="s">
        <v>278</v>
      </c>
      <c r="E157" s="104" t="s">
        <v>83</v>
      </c>
      <c r="F157" s="105" t="s">
        <v>1743</v>
      </c>
      <c r="G157" s="70"/>
      <c r="H157" s="68"/>
      <c r="I157" s="68" t="str">
        <f t="shared" si="8"/>
        <v/>
      </c>
      <c r="J157" s="68" t="str">
        <f t="shared" si="9"/>
        <v/>
      </c>
      <c r="K157" s="70" t="str">
        <f t="shared" si="10"/>
        <v/>
      </c>
      <c r="L157" s="104"/>
      <c r="M157" s="104"/>
      <c r="N157" s="104" t="s">
        <v>433</v>
      </c>
      <c r="O157" s="104"/>
      <c r="P157" s="104"/>
      <c r="Q157" s="104"/>
      <c r="R157" s="104" t="s">
        <v>1744</v>
      </c>
      <c r="S157" s="106" t="s">
        <v>1744</v>
      </c>
      <c r="T157" s="104" t="s">
        <v>1745</v>
      </c>
      <c r="U157" s="104" t="s">
        <v>1746</v>
      </c>
      <c r="V157" s="104" t="s">
        <v>522</v>
      </c>
      <c r="W157" s="104" t="s">
        <v>314</v>
      </c>
      <c r="X157" s="104" t="s">
        <v>475</v>
      </c>
      <c r="Y157" s="104"/>
      <c r="Z157" s="105"/>
      <c r="AA157" s="104"/>
      <c r="AB157" s="105"/>
      <c r="AC157" s="71">
        <v>79</v>
      </c>
      <c r="AD157" s="72" t="s">
        <v>93</v>
      </c>
      <c r="AE157" s="85">
        <v>764</v>
      </c>
      <c r="AF157" s="86" t="s">
        <v>287</v>
      </c>
      <c r="AG157" s="87">
        <v>26884</v>
      </c>
      <c r="AH157" s="88" t="s">
        <v>303</v>
      </c>
      <c r="AI157" s="104"/>
      <c r="AJ157" s="104" t="s">
        <v>121</v>
      </c>
      <c r="AK157" s="104"/>
      <c r="AL157" s="104"/>
      <c r="AM157" s="104" t="s">
        <v>98</v>
      </c>
      <c r="AN157" s="104" t="s">
        <v>440</v>
      </c>
      <c r="AO157" s="104" t="s">
        <v>1747</v>
      </c>
      <c r="AP157" s="104" t="s">
        <v>100</v>
      </c>
      <c r="AQ157" s="104" t="s">
        <v>101</v>
      </c>
      <c r="AR157" s="104" t="s">
        <v>433</v>
      </c>
      <c r="AS157" s="105" t="s">
        <v>1623</v>
      </c>
      <c r="AT157" s="104" t="s">
        <v>103</v>
      </c>
      <c r="AU157" s="104" t="s">
        <v>103</v>
      </c>
      <c r="AV157" s="104" t="s">
        <v>125</v>
      </c>
      <c r="AW157" s="104" t="s">
        <v>126</v>
      </c>
      <c r="AX157" s="104" t="s">
        <v>443</v>
      </c>
      <c r="AY157" s="104" t="s">
        <v>444</v>
      </c>
      <c r="AZ157" s="104" t="s">
        <v>444</v>
      </c>
      <c r="BA157" s="104" t="s">
        <v>108</v>
      </c>
      <c r="BB157" s="68" t="s">
        <v>1741</v>
      </c>
    </row>
    <row r="158" spans="1:54" customFormat="1" ht="20.100000000000001" customHeight="1">
      <c r="A158" s="103">
        <v>148</v>
      </c>
      <c r="B158" s="104" t="s">
        <v>1748</v>
      </c>
      <c r="C158" s="104" t="s">
        <v>1749</v>
      </c>
      <c r="D158" s="104" t="s">
        <v>1614</v>
      </c>
      <c r="E158" s="104" t="s">
        <v>83</v>
      </c>
      <c r="F158" s="105" t="s">
        <v>1750</v>
      </c>
      <c r="G158" s="70"/>
      <c r="H158" s="68"/>
      <c r="I158" s="68" t="str">
        <f t="shared" si="8"/>
        <v/>
      </c>
      <c r="J158" s="68" t="str">
        <f t="shared" si="9"/>
        <v/>
      </c>
      <c r="K158" s="70" t="str">
        <f t="shared" si="10"/>
        <v/>
      </c>
      <c r="L158" s="104"/>
      <c r="M158" s="104"/>
      <c r="N158" s="104" t="s">
        <v>134</v>
      </c>
      <c r="O158" s="104"/>
      <c r="P158" s="104"/>
      <c r="Q158" s="104"/>
      <c r="R158" s="104" t="s">
        <v>1751</v>
      </c>
      <c r="S158" s="106" t="s">
        <v>1751</v>
      </c>
      <c r="T158" s="104" t="s">
        <v>1752</v>
      </c>
      <c r="U158" s="104" t="s">
        <v>1753</v>
      </c>
      <c r="V158" s="104" t="s">
        <v>811</v>
      </c>
      <c r="W158" s="104" t="s">
        <v>1754</v>
      </c>
      <c r="X158" s="104" t="s">
        <v>475</v>
      </c>
      <c r="Y158" s="104"/>
      <c r="Z158" s="105"/>
      <c r="AA158" s="104"/>
      <c r="AB158" s="105"/>
      <c r="AC158" s="71">
        <v>79</v>
      </c>
      <c r="AD158" s="72" t="s">
        <v>93</v>
      </c>
      <c r="AE158" s="79">
        <v>765</v>
      </c>
      <c r="AF158" s="80" t="s">
        <v>368</v>
      </c>
      <c r="AG158" s="87">
        <v>26944</v>
      </c>
      <c r="AH158" s="88" t="s">
        <v>812</v>
      </c>
      <c r="AI158" s="104"/>
      <c r="AJ158" s="104" t="s">
        <v>121</v>
      </c>
      <c r="AK158" s="104"/>
      <c r="AL158" s="104"/>
      <c r="AM158" s="104" t="s">
        <v>98</v>
      </c>
      <c r="AN158" s="104" t="s">
        <v>368</v>
      </c>
      <c r="AO158" s="104" t="s">
        <v>1755</v>
      </c>
      <c r="AP158" s="104" t="s">
        <v>100</v>
      </c>
      <c r="AQ158" s="104" t="s">
        <v>101</v>
      </c>
      <c r="AR158" s="104" t="s">
        <v>134</v>
      </c>
      <c r="AS158" s="105" t="s">
        <v>1756</v>
      </c>
      <c r="AT158" s="104" t="s">
        <v>103</v>
      </c>
      <c r="AU158" s="104" t="s">
        <v>103</v>
      </c>
      <c r="AV158" s="104" t="s">
        <v>125</v>
      </c>
      <c r="AW158" s="104" t="s">
        <v>126</v>
      </c>
      <c r="AX158" s="104" t="s">
        <v>106</v>
      </c>
      <c r="AY158" s="104" t="s">
        <v>107</v>
      </c>
      <c r="AZ158" s="104" t="s">
        <v>107</v>
      </c>
      <c r="BA158" s="104" t="s">
        <v>108</v>
      </c>
      <c r="BB158" s="68" t="s">
        <v>1748</v>
      </c>
    </row>
    <row r="159" spans="1:54" customFormat="1" ht="20.100000000000001" customHeight="1">
      <c r="A159" s="103">
        <v>149</v>
      </c>
      <c r="B159" s="104" t="s">
        <v>1757</v>
      </c>
      <c r="C159" s="104" t="s">
        <v>1758</v>
      </c>
      <c r="D159" s="104" t="s">
        <v>1759</v>
      </c>
      <c r="E159" s="104" t="s">
        <v>309</v>
      </c>
      <c r="F159" s="105" t="s">
        <v>1760</v>
      </c>
      <c r="G159" s="70"/>
      <c r="H159" s="68"/>
      <c r="I159" s="68" t="str">
        <f t="shared" si="8"/>
        <v/>
      </c>
      <c r="J159" s="68" t="str">
        <f t="shared" si="9"/>
        <v/>
      </c>
      <c r="K159" s="70" t="str">
        <f t="shared" si="10"/>
        <v>7930301246</v>
      </c>
      <c r="L159" s="104">
        <v>7930301246</v>
      </c>
      <c r="M159" s="104"/>
      <c r="N159" s="104" t="s">
        <v>1360</v>
      </c>
      <c r="O159" s="104"/>
      <c r="P159" s="104"/>
      <c r="Q159" s="104"/>
      <c r="R159" s="104" t="s">
        <v>1761</v>
      </c>
      <c r="S159" s="106" t="s">
        <v>1761</v>
      </c>
      <c r="T159" s="104" t="s">
        <v>1762</v>
      </c>
      <c r="U159" s="104" t="s">
        <v>1763</v>
      </c>
      <c r="V159" s="104" t="s">
        <v>1129</v>
      </c>
      <c r="W159" s="104" t="s">
        <v>314</v>
      </c>
      <c r="X159" s="104" t="s">
        <v>475</v>
      </c>
      <c r="Y159" s="104" t="s">
        <v>1764</v>
      </c>
      <c r="Z159" s="105"/>
      <c r="AA159" s="104"/>
      <c r="AB159" s="105"/>
      <c r="AC159" s="71">
        <v>79</v>
      </c>
      <c r="AD159" s="72" t="s">
        <v>93</v>
      </c>
      <c r="AE159" s="85">
        <v>764</v>
      </c>
      <c r="AF159" s="86" t="s">
        <v>287</v>
      </c>
      <c r="AG159" s="87">
        <v>26897</v>
      </c>
      <c r="AH159" s="88" t="s">
        <v>1130</v>
      </c>
      <c r="AI159" s="104"/>
      <c r="AJ159" s="104" t="s">
        <v>121</v>
      </c>
      <c r="AK159" s="104"/>
      <c r="AL159" s="104"/>
      <c r="AM159" s="104" t="s">
        <v>98</v>
      </c>
      <c r="AN159" s="104" t="s">
        <v>287</v>
      </c>
      <c r="AO159" s="104" t="s">
        <v>1765</v>
      </c>
      <c r="AP159" s="104" t="s">
        <v>100</v>
      </c>
      <c r="AQ159" s="104" t="s">
        <v>101</v>
      </c>
      <c r="AR159" s="104" t="s">
        <v>1360</v>
      </c>
      <c r="AS159" s="105" t="s">
        <v>1756</v>
      </c>
      <c r="AT159" s="104" t="s">
        <v>103</v>
      </c>
      <c r="AU159" s="104" t="s">
        <v>103</v>
      </c>
      <c r="AV159" s="104" t="s">
        <v>125</v>
      </c>
      <c r="AW159" s="104" t="s">
        <v>126</v>
      </c>
      <c r="AX159" s="104" t="s">
        <v>162</v>
      </c>
      <c r="AY159" s="104" t="s">
        <v>1366</v>
      </c>
      <c r="AZ159" s="104" t="s">
        <v>1366</v>
      </c>
      <c r="BA159" s="104" t="s">
        <v>108</v>
      </c>
      <c r="BB159" s="68" t="s">
        <v>1757</v>
      </c>
    </row>
    <row r="160" spans="1:54" customFormat="1" ht="20.100000000000001" customHeight="1">
      <c r="A160" s="103">
        <v>150</v>
      </c>
      <c r="B160" s="104" t="s">
        <v>1766</v>
      </c>
      <c r="C160" s="104" t="s">
        <v>1767</v>
      </c>
      <c r="D160" s="104" t="s">
        <v>990</v>
      </c>
      <c r="E160" s="104" t="s">
        <v>83</v>
      </c>
      <c r="F160" s="105" t="s">
        <v>1400</v>
      </c>
      <c r="G160" s="70" t="str">
        <f>VLOOKUP(B160,'[1]ĐKKCBBĐ K2019'!$B$5:$C$414,2,0)</f>
        <v>HS4797937651169</v>
      </c>
      <c r="H160" s="68" t="str">
        <f t="shared" si="11"/>
        <v>HS</v>
      </c>
      <c r="I160" s="68" t="str">
        <f t="shared" si="8"/>
        <v>4</v>
      </c>
      <c r="J160" s="68" t="str">
        <f t="shared" si="9"/>
        <v>79</v>
      </c>
      <c r="K160" s="70"/>
      <c r="L160" s="104" t="s">
        <v>1768</v>
      </c>
      <c r="M160" s="104"/>
      <c r="N160" s="104" t="s">
        <v>134</v>
      </c>
      <c r="O160" s="104"/>
      <c r="P160" s="104"/>
      <c r="Q160" s="104"/>
      <c r="R160" s="104" t="s">
        <v>1769</v>
      </c>
      <c r="S160" s="106" t="s">
        <v>1770</v>
      </c>
      <c r="T160" s="104" t="s">
        <v>1771</v>
      </c>
      <c r="U160" s="104" t="s">
        <v>1772</v>
      </c>
      <c r="V160" s="104" t="s">
        <v>535</v>
      </c>
      <c r="W160" s="104" t="s">
        <v>314</v>
      </c>
      <c r="X160" s="104" t="s">
        <v>596</v>
      </c>
      <c r="Y160" s="104" t="s">
        <v>1773</v>
      </c>
      <c r="Z160" s="105"/>
      <c r="AA160" s="104"/>
      <c r="AB160" s="105"/>
      <c r="AC160" s="71">
        <v>79</v>
      </c>
      <c r="AD160" s="72" t="s">
        <v>93</v>
      </c>
      <c r="AE160" s="85">
        <v>764</v>
      </c>
      <c r="AF160" s="86" t="s">
        <v>287</v>
      </c>
      <c r="AG160" s="87">
        <v>26882</v>
      </c>
      <c r="AH160" s="88" t="s">
        <v>536</v>
      </c>
      <c r="AI160" s="104"/>
      <c r="AJ160" s="104" t="s">
        <v>121</v>
      </c>
      <c r="AK160" s="104"/>
      <c r="AL160" s="104"/>
      <c r="AM160" s="104" t="s">
        <v>98</v>
      </c>
      <c r="AN160" s="104" t="s">
        <v>223</v>
      </c>
      <c r="AO160" s="104" t="s">
        <v>1774</v>
      </c>
      <c r="AP160" s="104" t="s">
        <v>100</v>
      </c>
      <c r="AQ160" s="104" t="s">
        <v>101</v>
      </c>
      <c r="AR160" s="104" t="s">
        <v>134</v>
      </c>
      <c r="AS160" s="105" t="s">
        <v>1756</v>
      </c>
      <c r="AT160" s="104" t="s">
        <v>103</v>
      </c>
      <c r="AU160" s="104" t="s">
        <v>103</v>
      </c>
      <c r="AV160" s="104" t="s">
        <v>125</v>
      </c>
      <c r="AW160" s="104" t="s">
        <v>126</v>
      </c>
      <c r="AX160" s="104" t="s">
        <v>106</v>
      </c>
      <c r="AY160" s="104" t="s">
        <v>107</v>
      </c>
      <c r="AZ160" s="104" t="s">
        <v>107</v>
      </c>
      <c r="BA160" s="104" t="s">
        <v>108</v>
      </c>
      <c r="BB160" s="68" t="s">
        <v>1766</v>
      </c>
    </row>
    <row r="161" spans="1:54" customFormat="1" ht="20.100000000000001" customHeight="1">
      <c r="A161" s="103">
        <v>151</v>
      </c>
      <c r="B161" s="104" t="s">
        <v>1775</v>
      </c>
      <c r="C161" s="104" t="s">
        <v>1776</v>
      </c>
      <c r="D161" s="104" t="s">
        <v>826</v>
      </c>
      <c r="E161" s="104" t="s">
        <v>83</v>
      </c>
      <c r="F161" s="105" t="s">
        <v>1777</v>
      </c>
      <c r="G161" s="70"/>
      <c r="H161" s="68"/>
      <c r="I161" s="68" t="str">
        <f t="shared" si="8"/>
        <v/>
      </c>
      <c r="J161" s="68" t="str">
        <f t="shared" si="9"/>
        <v/>
      </c>
      <c r="K161" s="70" t="str">
        <f t="shared" si="10"/>
        <v/>
      </c>
      <c r="L161" s="104"/>
      <c r="M161" s="104"/>
      <c r="N161" s="104" t="s">
        <v>216</v>
      </c>
      <c r="O161" s="104"/>
      <c r="P161" s="104"/>
      <c r="Q161" s="104"/>
      <c r="R161" s="104" t="s">
        <v>1778</v>
      </c>
      <c r="S161" s="106" t="s">
        <v>1779</v>
      </c>
      <c r="T161" s="104" t="s">
        <v>1780</v>
      </c>
      <c r="U161" s="104" t="s">
        <v>1781</v>
      </c>
      <c r="V161" s="104" t="s">
        <v>1608</v>
      </c>
      <c r="W161" s="104" t="s">
        <v>1183</v>
      </c>
      <c r="X161" s="104" t="s">
        <v>596</v>
      </c>
      <c r="Y161" s="104"/>
      <c r="Z161" s="105"/>
      <c r="AA161" s="104"/>
      <c r="AB161" s="105"/>
      <c r="AC161" s="71">
        <v>79</v>
      </c>
      <c r="AD161" s="72" t="s">
        <v>93</v>
      </c>
      <c r="AE161" s="79">
        <v>767</v>
      </c>
      <c r="AF161" s="80" t="s">
        <v>223</v>
      </c>
      <c r="AG161" s="81">
        <v>27010</v>
      </c>
      <c r="AH161" s="82" t="s">
        <v>1610</v>
      </c>
      <c r="AI161" s="104"/>
      <c r="AJ161" s="104" t="s">
        <v>121</v>
      </c>
      <c r="AK161" s="104"/>
      <c r="AL161" s="104"/>
      <c r="AM161" s="104" t="s">
        <v>98</v>
      </c>
      <c r="AN161" s="104" t="s">
        <v>223</v>
      </c>
      <c r="AO161" s="104" t="s">
        <v>1782</v>
      </c>
      <c r="AP161" s="104" t="s">
        <v>100</v>
      </c>
      <c r="AQ161" s="104" t="s">
        <v>101</v>
      </c>
      <c r="AR161" s="104" t="s">
        <v>216</v>
      </c>
      <c r="AS161" s="105" t="s">
        <v>1756</v>
      </c>
      <c r="AT161" s="104" t="s">
        <v>103</v>
      </c>
      <c r="AU161" s="104" t="s">
        <v>103</v>
      </c>
      <c r="AV161" s="104" t="s">
        <v>125</v>
      </c>
      <c r="AW161" s="104" t="s">
        <v>126</v>
      </c>
      <c r="AX161" s="104" t="s">
        <v>127</v>
      </c>
      <c r="AY161" s="104" t="s">
        <v>227</v>
      </c>
      <c r="AZ161" s="104" t="s">
        <v>227</v>
      </c>
      <c r="BA161" s="104" t="s">
        <v>108</v>
      </c>
      <c r="BB161" s="68" t="s">
        <v>1775</v>
      </c>
    </row>
    <row r="162" spans="1:54" customFormat="1" ht="20.100000000000001" customHeight="1">
      <c r="A162" s="103">
        <v>152</v>
      </c>
      <c r="B162" s="104" t="s">
        <v>1783</v>
      </c>
      <c r="C162" s="104" t="s">
        <v>1784</v>
      </c>
      <c r="D162" s="104" t="s">
        <v>990</v>
      </c>
      <c r="E162" s="104" t="s">
        <v>83</v>
      </c>
      <c r="F162" s="105" t="s">
        <v>1785</v>
      </c>
      <c r="G162" s="70" t="str">
        <f>VLOOKUP(B162,'[1]ĐKKCBBĐ K2019'!$B$5:$C$414,2,0)</f>
        <v>HS4797936654509</v>
      </c>
      <c r="H162" s="68" t="str">
        <f t="shared" si="11"/>
        <v>HS</v>
      </c>
      <c r="I162" s="68" t="str">
        <f t="shared" si="8"/>
        <v>4</v>
      </c>
      <c r="J162" s="68" t="str">
        <f t="shared" si="9"/>
        <v>79</v>
      </c>
      <c r="K162" s="70"/>
      <c r="L162" s="104" t="s">
        <v>1786</v>
      </c>
      <c r="M162" s="104"/>
      <c r="N162" s="104" t="s">
        <v>402</v>
      </c>
      <c r="O162" s="104"/>
      <c r="P162" s="104"/>
      <c r="Q162" s="104"/>
      <c r="R162" s="104" t="s">
        <v>1787</v>
      </c>
      <c r="S162" s="106" t="s">
        <v>1787</v>
      </c>
      <c r="T162" s="104" t="s">
        <v>1788</v>
      </c>
      <c r="U162" s="104" t="s">
        <v>1789</v>
      </c>
      <c r="V162" s="104" t="s">
        <v>1007</v>
      </c>
      <c r="W162" s="104" t="s">
        <v>314</v>
      </c>
      <c r="X162" s="104" t="s">
        <v>91</v>
      </c>
      <c r="Y162" s="104"/>
      <c r="Z162" s="105"/>
      <c r="AA162" s="104"/>
      <c r="AB162" s="105"/>
      <c r="AC162" s="71">
        <v>79</v>
      </c>
      <c r="AD162" s="72" t="s">
        <v>93</v>
      </c>
      <c r="AE162" s="85">
        <v>764</v>
      </c>
      <c r="AF162" s="86" t="s">
        <v>287</v>
      </c>
      <c r="AG162" s="87">
        <v>26898</v>
      </c>
      <c r="AH162" s="88" t="s">
        <v>1483</v>
      </c>
      <c r="AI162" s="104"/>
      <c r="AJ162" s="104" t="s">
        <v>121</v>
      </c>
      <c r="AK162" s="104"/>
      <c r="AL162" s="104"/>
      <c r="AM162" s="104" t="s">
        <v>98</v>
      </c>
      <c r="AN162" s="104" t="s">
        <v>287</v>
      </c>
      <c r="AO162" s="104" t="s">
        <v>1790</v>
      </c>
      <c r="AP162" s="104" t="s">
        <v>100</v>
      </c>
      <c r="AQ162" s="104" t="s">
        <v>101</v>
      </c>
      <c r="AR162" s="104" t="s">
        <v>402</v>
      </c>
      <c r="AS162" s="105" t="s">
        <v>1756</v>
      </c>
      <c r="AT162" s="104" t="s">
        <v>103</v>
      </c>
      <c r="AU162" s="104" t="s">
        <v>103</v>
      </c>
      <c r="AV162" s="104" t="s">
        <v>125</v>
      </c>
      <c r="AW162" s="104" t="s">
        <v>126</v>
      </c>
      <c r="AX162" s="104" t="s">
        <v>179</v>
      </c>
      <c r="AY162" s="104" t="s">
        <v>413</v>
      </c>
      <c r="AZ162" s="104" t="s">
        <v>413</v>
      </c>
      <c r="BA162" s="104" t="s">
        <v>108</v>
      </c>
      <c r="BB162" s="68" t="s">
        <v>1783</v>
      </c>
    </row>
    <row r="163" spans="1:54" customFormat="1" ht="20.100000000000001" customHeight="1">
      <c r="A163" s="103">
        <v>153</v>
      </c>
      <c r="B163" s="104" t="s">
        <v>1791</v>
      </c>
      <c r="C163" s="104" t="s">
        <v>1792</v>
      </c>
      <c r="D163" s="104" t="s">
        <v>1793</v>
      </c>
      <c r="E163" s="104" t="s">
        <v>309</v>
      </c>
      <c r="F163" s="105" t="s">
        <v>1794</v>
      </c>
      <c r="G163" s="70"/>
      <c r="H163" s="68"/>
      <c r="I163" s="68" t="str">
        <f t="shared" si="8"/>
        <v/>
      </c>
      <c r="J163" s="68" t="str">
        <f t="shared" si="9"/>
        <v/>
      </c>
      <c r="K163" s="70" t="str">
        <f t="shared" si="10"/>
        <v/>
      </c>
      <c r="L163" s="104"/>
      <c r="M163" s="104"/>
      <c r="N163" s="104" t="s">
        <v>1795</v>
      </c>
      <c r="O163" s="104"/>
      <c r="P163" s="104"/>
      <c r="Q163" s="104"/>
      <c r="R163" s="104" t="s">
        <v>1796</v>
      </c>
      <c r="S163" s="106" t="s">
        <v>1796</v>
      </c>
      <c r="T163" s="104" t="s">
        <v>1797</v>
      </c>
      <c r="U163" s="104" t="s">
        <v>1798</v>
      </c>
      <c r="V163" s="104" t="s">
        <v>799</v>
      </c>
      <c r="W163" s="104" t="s">
        <v>800</v>
      </c>
      <c r="X163" s="104" t="s">
        <v>140</v>
      </c>
      <c r="Y163" s="104" t="s">
        <v>1799</v>
      </c>
      <c r="Z163" s="105"/>
      <c r="AA163" s="104"/>
      <c r="AB163" s="105"/>
      <c r="AC163" s="71">
        <v>79</v>
      </c>
      <c r="AD163" s="72" t="s">
        <v>93</v>
      </c>
      <c r="AE163" s="85">
        <v>766</v>
      </c>
      <c r="AF163" s="86" t="s">
        <v>355</v>
      </c>
      <c r="AG163" s="87">
        <v>27007</v>
      </c>
      <c r="AH163" s="88" t="s">
        <v>356</v>
      </c>
      <c r="AI163" s="104"/>
      <c r="AJ163" s="104" t="s">
        <v>121</v>
      </c>
      <c r="AK163" s="104"/>
      <c r="AL163" s="104"/>
      <c r="AM163" s="104" t="s">
        <v>98</v>
      </c>
      <c r="AN163" s="104" t="s">
        <v>355</v>
      </c>
      <c r="AO163" s="104" t="s">
        <v>1800</v>
      </c>
      <c r="AP163" s="104" t="s">
        <v>100</v>
      </c>
      <c r="AQ163" s="104" t="s">
        <v>101</v>
      </c>
      <c r="AR163" s="104" t="s">
        <v>1795</v>
      </c>
      <c r="AS163" s="105" t="s">
        <v>1756</v>
      </c>
      <c r="AT163" s="104" t="s">
        <v>103</v>
      </c>
      <c r="AU163" s="104" t="s">
        <v>103</v>
      </c>
      <c r="AV163" s="104" t="s">
        <v>104</v>
      </c>
      <c r="AW163" s="104" t="s">
        <v>105</v>
      </c>
      <c r="AX163" s="104" t="s">
        <v>316</v>
      </c>
      <c r="AY163" s="104" t="s">
        <v>1801</v>
      </c>
      <c r="AZ163" s="104" t="s">
        <v>1801</v>
      </c>
      <c r="BA163" s="104" t="s">
        <v>108</v>
      </c>
      <c r="BB163" s="68" t="s">
        <v>1791</v>
      </c>
    </row>
    <row r="164" spans="1:54" customFormat="1" ht="20.100000000000001" customHeight="1">
      <c r="A164" s="103">
        <v>154</v>
      </c>
      <c r="B164" s="104" t="s">
        <v>1802</v>
      </c>
      <c r="C164" s="104" t="s">
        <v>1803</v>
      </c>
      <c r="D164" s="104" t="s">
        <v>586</v>
      </c>
      <c r="E164" s="104" t="s">
        <v>83</v>
      </c>
      <c r="F164" s="105" t="s">
        <v>1804</v>
      </c>
      <c r="G164" s="70" t="str">
        <f>VLOOKUP(B164,'[1]ĐKKCBBĐ K2019'!$B$5:$C$414,2,0)</f>
        <v>HS 4807934485419</v>
      </c>
      <c r="H164" s="68" t="str">
        <f t="shared" si="11"/>
        <v>HS</v>
      </c>
      <c r="I164" s="68" t="str">
        <f t="shared" si="8"/>
        <v xml:space="preserve"> </v>
      </c>
      <c r="J164" s="68" t="str">
        <f t="shared" si="9"/>
        <v>48</v>
      </c>
      <c r="K164" s="70"/>
      <c r="L164" s="104" t="s">
        <v>1805</v>
      </c>
      <c r="M164" s="104"/>
      <c r="N164" s="104" t="s">
        <v>375</v>
      </c>
      <c r="O164" s="104"/>
      <c r="P164" s="104"/>
      <c r="Q164" s="104"/>
      <c r="R164" s="104" t="s">
        <v>1806</v>
      </c>
      <c r="S164" s="104" t="s">
        <v>1806</v>
      </c>
      <c r="T164" s="104" t="s">
        <v>1807</v>
      </c>
      <c r="U164" s="104" t="s">
        <v>1808</v>
      </c>
      <c r="V164" s="104" t="s">
        <v>1809</v>
      </c>
      <c r="W164" s="104" t="s">
        <v>1547</v>
      </c>
      <c r="X164" s="104" t="s">
        <v>475</v>
      </c>
      <c r="Y164" s="104"/>
      <c r="Z164" s="105"/>
      <c r="AA164" s="104"/>
      <c r="AB164" s="105"/>
      <c r="AC164" s="71">
        <v>79</v>
      </c>
      <c r="AD164" s="72" t="s">
        <v>93</v>
      </c>
      <c r="AE164" s="73">
        <v>777</v>
      </c>
      <c r="AF164" s="74" t="s">
        <v>249</v>
      </c>
      <c r="AG164" s="87">
        <v>27460</v>
      </c>
      <c r="AH164" s="88" t="s">
        <v>1810</v>
      </c>
      <c r="AI164" s="104"/>
      <c r="AJ164" s="104" t="s">
        <v>191</v>
      </c>
      <c r="AK164" s="104"/>
      <c r="AL164" s="104"/>
      <c r="AM164" s="104" t="s">
        <v>98</v>
      </c>
      <c r="AN164" s="104" t="s">
        <v>249</v>
      </c>
      <c r="AO164" s="104" t="s">
        <v>1811</v>
      </c>
      <c r="AP164" s="104" t="s">
        <v>100</v>
      </c>
      <c r="AQ164" s="104" t="s">
        <v>101</v>
      </c>
      <c r="AR164" s="104" t="s">
        <v>375</v>
      </c>
      <c r="AS164" s="105" t="s">
        <v>1756</v>
      </c>
      <c r="AT164" s="104" t="s">
        <v>103</v>
      </c>
      <c r="AU164" s="104" t="s">
        <v>103</v>
      </c>
      <c r="AV164" s="104" t="s">
        <v>125</v>
      </c>
      <c r="AW164" s="104" t="s">
        <v>126</v>
      </c>
      <c r="AX164" s="104" t="s">
        <v>179</v>
      </c>
      <c r="AY164" s="104" t="s">
        <v>180</v>
      </c>
      <c r="AZ164" s="104" t="s">
        <v>180</v>
      </c>
      <c r="BA164" s="104" t="s">
        <v>108</v>
      </c>
      <c r="BB164" s="68" t="s">
        <v>1802</v>
      </c>
    </row>
    <row r="165" spans="1:54" customFormat="1" ht="20.100000000000001" customHeight="1">
      <c r="A165" s="103">
        <v>155</v>
      </c>
      <c r="B165" s="104" t="s">
        <v>1812</v>
      </c>
      <c r="C165" s="104" t="s">
        <v>1001</v>
      </c>
      <c r="D165" s="104" t="s">
        <v>1813</v>
      </c>
      <c r="E165" s="104" t="s">
        <v>83</v>
      </c>
      <c r="F165" s="105" t="s">
        <v>1814</v>
      </c>
      <c r="G165" s="70" t="str">
        <f>VLOOKUP(B165,'[1]ĐKKCBBĐ K2019'!$B$5:$C$414,2,0)</f>
        <v>HS4797928867787</v>
      </c>
      <c r="H165" s="68" t="str">
        <f t="shared" si="11"/>
        <v>HS</v>
      </c>
      <c r="I165" s="68" t="str">
        <f t="shared" si="8"/>
        <v>4</v>
      </c>
      <c r="J165" s="68" t="str">
        <f t="shared" si="9"/>
        <v>79</v>
      </c>
      <c r="K165" s="70"/>
      <c r="L165" s="104" t="s">
        <v>1815</v>
      </c>
      <c r="M165" s="104"/>
      <c r="N165" s="104" t="s">
        <v>1816</v>
      </c>
      <c r="O165" s="104"/>
      <c r="P165" s="104"/>
      <c r="Q165" s="104"/>
      <c r="R165" s="104" t="s">
        <v>1817</v>
      </c>
      <c r="S165" s="104" t="s">
        <v>1817</v>
      </c>
      <c r="T165" s="104" t="s">
        <v>1818</v>
      </c>
      <c r="U165" s="104" t="s">
        <v>1819</v>
      </c>
      <c r="V165" s="104" t="s">
        <v>1716</v>
      </c>
      <c r="W165" s="104" t="s">
        <v>90</v>
      </c>
      <c r="X165" s="104" t="s">
        <v>1364</v>
      </c>
      <c r="Y165" s="104" t="s">
        <v>1820</v>
      </c>
      <c r="Z165" s="105"/>
      <c r="AA165" s="104"/>
      <c r="AB165" s="105"/>
      <c r="AC165" s="71">
        <v>79</v>
      </c>
      <c r="AD165" s="72" t="s">
        <v>93</v>
      </c>
      <c r="AE165" s="73">
        <v>761</v>
      </c>
      <c r="AF165" s="74" t="s">
        <v>94</v>
      </c>
      <c r="AG165" s="75">
        <v>26791</v>
      </c>
      <c r="AH165" s="76" t="s">
        <v>95</v>
      </c>
      <c r="AI165" s="104"/>
      <c r="AJ165" s="104" t="s">
        <v>121</v>
      </c>
      <c r="AK165" s="104"/>
      <c r="AL165" s="104"/>
      <c r="AM165" s="104" t="s">
        <v>98</v>
      </c>
      <c r="AN165" s="104" t="s">
        <v>94</v>
      </c>
      <c r="AO165" s="104" t="s">
        <v>1821</v>
      </c>
      <c r="AP165" s="104" t="s">
        <v>100</v>
      </c>
      <c r="AQ165" s="104" t="s">
        <v>101</v>
      </c>
      <c r="AR165" s="104" t="s">
        <v>1816</v>
      </c>
      <c r="AS165" s="105" t="s">
        <v>1756</v>
      </c>
      <c r="AT165" s="104" t="s">
        <v>103</v>
      </c>
      <c r="AU165" s="104" t="s">
        <v>103</v>
      </c>
      <c r="AV165" s="104" t="s">
        <v>125</v>
      </c>
      <c r="AW165" s="104" t="s">
        <v>126</v>
      </c>
      <c r="AX165" s="104" t="s">
        <v>613</v>
      </c>
      <c r="AY165" s="104" t="s">
        <v>1822</v>
      </c>
      <c r="AZ165" s="104" t="s">
        <v>1822</v>
      </c>
      <c r="BA165" s="104" t="s">
        <v>108</v>
      </c>
      <c r="BB165" s="68" t="s">
        <v>1812</v>
      </c>
    </row>
    <row r="166" spans="1:54" customFormat="1" ht="20.100000000000001" customHeight="1">
      <c r="A166" s="103">
        <v>156</v>
      </c>
      <c r="B166" s="104" t="s">
        <v>1823</v>
      </c>
      <c r="C166" s="104" t="s">
        <v>1824</v>
      </c>
      <c r="D166" s="104" t="s">
        <v>528</v>
      </c>
      <c r="E166" s="104" t="s">
        <v>83</v>
      </c>
      <c r="F166" s="105" t="s">
        <v>1825</v>
      </c>
      <c r="G166" s="70"/>
      <c r="H166" s="68"/>
      <c r="I166" s="68" t="str">
        <f t="shared" si="8"/>
        <v/>
      </c>
      <c r="J166" s="68" t="str">
        <f t="shared" si="9"/>
        <v/>
      </c>
      <c r="K166" s="70" t="str">
        <f t="shared" si="10"/>
        <v>7931686113</v>
      </c>
      <c r="L166" s="104">
        <v>7931686113</v>
      </c>
      <c r="M166" s="104"/>
      <c r="N166" s="104" t="s">
        <v>795</v>
      </c>
      <c r="O166" s="104"/>
      <c r="P166" s="104"/>
      <c r="Q166" s="104"/>
      <c r="R166" s="104" t="s">
        <v>1826</v>
      </c>
      <c r="S166" s="104" t="s">
        <v>1827</v>
      </c>
      <c r="T166" s="104" t="s">
        <v>1828</v>
      </c>
      <c r="U166" s="104" t="s">
        <v>1829</v>
      </c>
      <c r="V166" s="104" t="s">
        <v>535</v>
      </c>
      <c r="W166" s="104" t="s">
        <v>800</v>
      </c>
      <c r="X166" s="104" t="s">
        <v>475</v>
      </c>
      <c r="Y166" s="104" t="s">
        <v>1830</v>
      </c>
      <c r="Z166" s="105"/>
      <c r="AA166" s="104"/>
      <c r="AB166" s="105"/>
      <c r="AC166" s="71">
        <v>79</v>
      </c>
      <c r="AD166" s="72" t="s">
        <v>93</v>
      </c>
      <c r="AE166" s="85">
        <v>766</v>
      </c>
      <c r="AF166" s="86" t="s">
        <v>355</v>
      </c>
      <c r="AG166" s="87">
        <v>27004</v>
      </c>
      <c r="AH166" s="88" t="s">
        <v>536</v>
      </c>
      <c r="AI166" s="104"/>
      <c r="AJ166" s="104" t="s">
        <v>121</v>
      </c>
      <c r="AK166" s="104"/>
      <c r="AL166" s="104"/>
      <c r="AM166" s="104" t="s">
        <v>98</v>
      </c>
      <c r="AN166" s="104" t="s">
        <v>223</v>
      </c>
      <c r="AO166" s="104" t="s">
        <v>1831</v>
      </c>
      <c r="AP166" s="104" t="s">
        <v>100</v>
      </c>
      <c r="AQ166" s="104" t="s">
        <v>101</v>
      </c>
      <c r="AR166" s="104" t="s">
        <v>795</v>
      </c>
      <c r="AS166" s="105" t="s">
        <v>1756</v>
      </c>
      <c r="AT166" s="104" t="s">
        <v>103</v>
      </c>
      <c r="AU166" s="104" t="s">
        <v>103</v>
      </c>
      <c r="AV166" s="104" t="s">
        <v>125</v>
      </c>
      <c r="AW166" s="104" t="s">
        <v>126</v>
      </c>
      <c r="AX166" s="104" t="s">
        <v>127</v>
      </c>
      <c r="AY166" s="104" t="s">
        <v>802</v>
      </c>
      <c r="AZ166" s="104" t="s">
        <v>802</v>
      </c>
      <c r="BA166" s="104" t="s">
        <v>108</v>
      </c>
      <c r="BB166" s="68" t="s">
        <v>1823</v>
      </c>
    </row>
    <row r="167" spans="1:54" customFormat="1" ht="20.100000000000001" customHeight="1">
      <c r="A167" s="103">
        <v>157</v>
      </c>
      <c r="B167" s="104" t="s">
        <v>1832</v>
      </c>
      <c r="C167" s="104" t="s">
        <v>1833</v>
      </c>
      <c r="D167" s="104" t="s">
        <v>826</v>
      </c>
      <c r="E167" s="104" t="s">
        <v>83</v>
      </c>
      <c r="F167" s="105" t="s">
        <v>1834</v>
      </c>
      <c r="G167" s="70"/>
      <c r="H167" s="68"/>
      <c r="I167" s="68" t="str">
        <f t="shared" si="8"/>
        <v/>
      </c>
      <c r="J167" s="68" t="str">
        <f t="shared" si="9"/>
        <v/>
      </c>
      <c r="K167" s="70" t="str">
        <f t="shared" si="10"/>
        <v/>
      </c>
      <c r="L167" s="104"/>
      <c r="M167" s="104"/>
      <c r="N167" s="104" t="s">
        <v>134</v>
      </c>
      <c r="O167" s="104"/>
      <c r="P167" s="104"/>
      <c r="Q167" s="104"/>
      <c r="R167" s="104" t="s">
        <v>1835</v>
      </c>
      <c r="S167" s="104" t="s">
        <v>1835</v>
      </c>
      <c r="T167" s="104" t="s">
        <v>1836</v>
      </c>
      <c r="U167" s="104" t="s">
        <v>1837</v>
      </c>
      <c r="V167" s="104" t="s">
        <v>1182</v>
      </c>
      <c r="W167" s="104" t="s">
        <v>1183</v>
      </c>
      <c r="X167" s="104" t="s">
        <v>475</v>
      </c>
      <c r="Y167" s="104"/>
      <c r="Z167" s="105"/>
      <c r="AA167" s="104"/>
      <c r="AB167" s="105"/>
      <c r="AC167" s="71">
        <v>79</v>
      </c>
      <c r="AD167" s="72" t="s">
        <v>93</v>
      </c>
      <c r="AE167" s="79">
        <v>767</v>
      </c>
      <c r="AF167" s="80" t="s">
        <v>223</v>
      </c>
      <c r="AG167" s="83">
        <v>27028</v>
      </c>
      <c r="AH167" s="84" t="s">
        <v>488</v>
      </c>
      <c r="AI167" s="104"/>
      <c r="AJ167" s="104" t="s">
        <v>121</v>
      </c>
      <c r="AK167" s="104"/>
      <c r="AL167" s="104"/>
      <c r="AM167" s="104" t="s">
        <v>98</v>
      </c>
      <c r="AN167" s="104" t="s">
        <v>223</v>
      </c>
      <c r="AO167" s="104" t="s">
        <v>1838</v>
      </c>
      <c r="AP167" s="104" t="s">
        <v>100</v>
      </c>
      <c r="AQ167" s="104" t="s">
        <v>101</v>
      </c>
      <c r="AR167" s="104" t="s">
        <v>134</v>
      </c>
      <c r="AS167" s="105" t="s">
        <v>1756</v>
      </c>
      <c r="AT167" s="104" t="s">
        <v>103</v>
      </c>
      <c r="AU167" s="104" t="s">
        <v>103</v>
      </c>
      <c r="AV167" s="104" t="s">
        <v>125</v>
      </c>
      <c r="AW167" s="104" t="s">
        <v>126</v>
      </c>
      <c r="AX167" s="104" t="s">
        <v>106</v>
      </c>
      <c r="AY167" s="104" t="s">
        <v>107</v>
      </c>
      <c r="AZ167" s="104" t="s">
        <v>107</v>
      </c>
      <c r="BA167" s="104" t="s">
        <v>108</v>
      </c>
      <c r="BB167" s="68" t="s">
        <v>1832</v>
      </c>
    </row>
    <row r="168" spans="1:54" customFormat="1" ht="20.100000000000001" customHeight="1">
      <c r="A168" s="103">
        <v>158</v>
      </c>
      <c r="B168" s="104" t="s">
        <v>1839</v>
      </c>
      <c r="C168" s="104" t="s">
        <v>1840</v>
      </c>
      <c r="D168" s="104" t="s">
        <v>1304</v>
      </c>
      <c r="E168" s="104" t="s">
        <v>309</v>
      </c>
      <c r="F168" s="105" t="s">
        <v>1841</v>
      </c>
      <c r="G168" s="70" t="str">
        <f>VLOOKUP(B168,'[1]ĐKKCBBĐ K2019'!$B$5:$C$414,2,0)</f>
        <v>HS4797931869272</v>
      </c>
      <c r="H168" s="68" t="str">
        <f t="shared" si="11"/>
        <v>HS</v>
      </c>
      <c r="I168" s="68" t="str">
        <f t="shared" si="8"/>
        <v>4</v>
      </c>
      <c r="J168" s="68" t="str">
        <f t="shared" si="9"/>
        <v>79</v>
      </c>
      <c r="K168" s="70"/>
      <c r="L168" s="104" t="s">
        <v>1842</v>
      </c>
      <c r="M168" s="104"/>
      <c r="N168" s="104" t="s">
        <v>280</v>
      </c>
      <c r="O168" s="104"/>
      <c r="P168" s="104"/>
      <c r="Q168" s="104"/>
      <c r="R168" s="104" t="s">
        <v>1843</v>
      </c>
      <c r="S168" s="104" t="s">
        <v>1843</v>
      </c>
      <c r="T168" s="104" t="s">
        <v>1844</v>
      </c>
      <c r="U168" s="104" t="s">
        <v>1845</v>
      </c>
      <c r="V168" s="104" t="s">
        <v>511</v>
      </c>
      <c r="W168" s="104" t="s">
        <v>1039</v>
      </c>
      <c r="X168" s="104" t="s">
        <v>475</v>
      </c>
      <c r="Y168" s="104"/>
      <c r="Z168" s="105"/>
      <c r="AA168" s="104"/>
      <c r="AB168" s="105"/>
      <c r="AC168" s="71">
        <v>79</v>
      </c>
      <c r="AD168" s="72" t="s">
        <v>93</v>
      </c>
      <c r="AE168" s="79">
        <v>768</v>
      </c>
      <c r="AF168" s="80" t="s">
        <v>501</v>
      </c>
      <c r="AG168" s="87">
        <v>27076</v>
      </c>
      <c r="AH168" s="88" t="s">
        <v>288</v>
      </c>
      <c r="AI168" s="104"/>
      <c r="AJ168" s="104" t="s">
        <v>121</v>
      </c>
      <c r="AK168" s="104"/>
      <c r="AL168" s="104"/>
      <c r="AM168" s="104" t="s">
        <v>98</v>
      </c>
      <c r="AN168" s="104" t="s">
        <v>501</v>
      </c>
      <c r="AO168" s="104" t="s">
        <v>1846</v>
      </c>
      <c r="AP168" s="104" t="s">
        <v>100</v>
      </c>
      <c r="AQ168" s="104" t="s">
        <v>101</v>
      </c>
      <c r="AR168" s="104" t="s">
        <v>280</v>
      </c>
      <c r="AS168" s="105" t="s">
        <v>1756</v>
      </c>
      <c r="AT168" s="104" t="s">
        <v>103</v>
      </c>
      <c r="AU168" s="104" t="s">
        <v>103</v>
      </c>
      <c r="AV168" s="104" t="s">
        <v>125</v>
      </c>
      <c r="AW168" s="104" t="s">
        <v>126</v>
      </c>
      <c r="AX168" s="104" t="s">
        <v>290</v>
      </c>
      <c r="AY168" s="104" t="s">
        <v>291</v>
      </c>
      <c r="AZ168" s="104" t="s">
        <v>291</v>
      </c>
      <c r="BA168" s="104" t="s">
        <v>108</v>
      </c>
      <c r="BB168" s="68" t="s">
        <v>1839</v>
      </c>
    </row>
    <row r="169" spans="1:54" customFormat="1" ht="20.100000000000001" customHeight="1">
      <c r="A169" s="103">
        <v>159</v>
      </c>
      <c r="B169" s="104" t="s">
        <v>1847</v>
      </c>
      <c r="C169" s="104" t="s">
        <v>1689</v>
      </c>
      <c r="D169" s="104" t="s">
        <v>1071</v>
      </c>
      <c r="E169" s="104" t="s">
        <v>83</v>
      </c>
      <c r="F169" s="105" t="s">
        <v>1848</v>
      </c>
      <c r="G169" s="70"/>
      <c r="H169" s="68"/>
      <c r="I169" s="68" t="str">
        <f t="shared" si="8"/>
        <v/>
      </c>
      <c r="J169" s="68" t="str">
        <f t="shared" si="9"/>
        <v/>
      </c>
      <c r="K169" s="70" t="str">
        <f t="shared" si="10"/>
        <v/>
      </c>
      <c r="L169" s="104"/>
      <c r="M169" s="104"/>
      <c r="N169" s="104" t="s">
        <v>134</v>
      </c>
      <c r="O169" s="104"/>
      <c r="P169" s="104"/>
      <c r="Q169" s="104"/>
      <c r="R169" s="104" t="s">
        <v>1849</v>
      </c>
      <c r="S169" s="104" t="s">
        <v>1849</v>
      </c>
      <c r="T169" s="104" t="s">
        <v>1850</v>
      </c>
      <c r="U169" s="104" t="s">
        <v>1851</v>
      </c>
      <c r="V169" s="104" t="s">
        <v>1852</v>
      </c>
      <c r="W169" s="104" t="s">
        <v>1183</v>
      </c>
      <c r="X169" s="104" t="s">
        <v>475</v>
      </c>
      <c r="Y169" s="104"/>
      <c r="Z169" s="105"/>
      <c r="AA169" s="104"/>
      <c r="AB169" s="105"/>
      <c r="AC169" s="71">
        <v>79</v>
      </c>
      <c r="AD169" s="72" t="s">
        <v>93</v>
      </c>
      <c r="AE169" s="79">
        <v>767</v>
      </c>
      <c r="AF169" s="80" t="s">
        <v>223</v>
      </c>
      <c r="AG169" s="83">
        <v>27034</v>
      </c>
      <c r="AH169" s="84" t="s">
        <v>1853</v>
      </c>
      <c r="AI169" s="104"/>
      <c r="AJ169" s="104" t="s">
        <v>121</v>
      </c>
      <c r="AK169" s="104"/>
      <c r="AL169" s="104"/>
      <c r="AM169" s="104" t="s">
        <v>98</v>
      </c>
      <c r="AN169" s="104" t="s">
        <v>223</v>
      </c>
      <c r="AO169" s="104" t="s">
        <v>1854</v>
      </c>
      <c r="AP169" s="104" t="s">
        <v>100</v>
      </c>
      <c r="AQ169" s="104" t="s">
        <v>101</v>
      </c>
      <c r="AR169" s="104" t="s">
        <v>134</v>
      </c>
      <c r="AS169" s="105" t="s">
        <v>1756</v>
      </c>
      <c r="AT169" s="104" t="s">
        <v>103</v>
      </c>
      <c r="AU169" s="104" t="s">
        <v>103</v>
      </c>
      <c r="AV169" s="104" t="s">
        <v>125</v>
      </c>
      <c r="AW169" s="104" t="s">
        <v>126</v>
      </c>
      <c r="AX169" s="104" t="s">
        <v>106</v>
      </c>
      <c r="AY169" s="104" t="s">
        <v>107</v>
      </c>
      <c r="AZ169" s="104" t="s">
        <v>107</v>
      </c>
      <c r="BA169" s="104" t="s">
        <v>108</v>
      </c>
      <c r="BB169" s="68" t="s">
        <v>1847</v>
      </c>
    </row>
    <row r="170" spans="1:54" customFormat="1" ht="20.100000000000001" customHeight="1">
      <c r="A170" s="103">
        <v>160</v>
      </c>
      <c r="B170" s="104" t="s">
        <v>1855</v>
      </c>
      <c r="C170" s="104" t="s">
        <v>1856</v>
      </c>
      <c r="D170" s="104" t="s">
        <v>704</v>
      </c>
      <c r="E170" s="104" t="s">
        <v>83</v>
      </c>
      <c r="F170" s="105" t="s">
        <v>1857</v>
      </c>
      <c r="G170" s="70"/>
      <c r="H170" s="68"/>
      <c r="I170" s="68" t="str">
        <f t="shared" si="8"/>
        <v/>
      </c>
      <c r="J170" s="68" t="str">
        <f t="shared" si="9"/>
        <v/>
      </c>
      <c r="K170" s="70" t="str">
        <f t="shared" si="10"/>
        <v/>
      </c>
      <c r="L170" s="104"/>
      <c r="M170" s="104"/>
      <c r="N170" s="104" t="s">
        <v>134</v>
      </c>
      <c r="O170" s="104"/>
      <c r="P170" s="104"/>
      <c r="Q170" s="104"/>
      <c r="R170" s="104" t="s">
        <v>1858</v>
      </c>
      <c r="S170" s="104" t="s">
        <v>1858</v>
      </c>
      <c r="T170" s="104" t="s">
        <v>1859</v>
      </c>
      <c r="U170" s="104" t="s">
        <v>1860</v>
      </c>
      <c r="V170" s="104" t="s">
        <v>522</v>
      </c>
      <c r="W170" s="104" t="s">
        <v>800</v>
      </c>
      <c r="X170" s="104" t="s">
        <v>475</v>
      </c>
      <c r="Y170" s="104"/>
      <c r="Z170" s="105"/>
      <c r="AA170" s="104"/>
      <c r="AB170" s="105"/>
      <c r="AC170" s="71">
        <v>79</v>
      </c>
      <c r="AD170" s="72" t="s">
        <v>93</v>
      </c>
      <c r="AE170" s="85">
        <v>766</v>
      </c>
      <c r="AF170" s="86" t="s">
        <v>355</v>
      </c>
      <c r="AG170" s="87">
        <v>26992</v>
      </c>
      <c r="AH170" s="88" t="s">
        <v>303</v>
      </c>
      <c r="AI170" s="104"/>
      <c r="AJ170" s="104" t="s">
        <v>121</v>
      </c>
      <c r="AK170" s="104"/>
      <c r="AL170" s="104"/>
      <c r="AM170" s="104" t="s">
        <v>98</v>
      </c>
      <c r="AN170" s="104" t="s">
        <v>355</v>
      </c>
      <c r="AO170" s="104" t="s">
        <v>1861</v>
      </c>
      <c r="AP170" s="104" t="s">
        <v>100</v>
      </c>
      <c r="AQ170" s="104" t="s">
        <v>101</v>
      </c>
      <c r="AR170" s="104" t="s">
        <v>134</v>
      </c>
      <c r="AS170" s="105" t="s">
        <v>1756</v>
      </c>
      <c r="AT170" s="104" t="s">
        <v>103</v>
      </c>
      <c r="AU170" s="104" t="s">
        <v>103</v>
      </c>
      <c r="AV170" s="104" t="s">
        <v>125</v>
      </c>
      <c r="AW170" s="104" t="s">
        <v>126</v>
      </c>
      <c r="AX170" s="104" t="s">
        <v>106</v>
      </c>
      <c r="AY170" s="104" t="s">
        <v>107</v>
      </c>
      <c r="AZ170" s="104" t="s">
        <v>107</v>
      </c>
      <c r="BA170" s="104" t="s">
        <v>108</v>
      </c>
      <c r="BB170" s="68" t="s">
        <v>1855</v>
      </c>
    </row>
    <row r="171" spans="1:54" customFormat="1" ht="20.100000000000001" customHeight="1">
      <c r="A171" s="103">
        <v>161</v>
      </c>
      <c r="B171" s="104" t="s">
        <v>1862</v>
      </c>
      <c r="C171" s="104" t="s">
        <v>1863</v>
      </c>
      <c r="D171" s="104" t="s">
        <v>668</v>
      </c>
      <c r="E171" s="104" t="s">
        <v>83</v>
      </c>
      <c r="F171" s="105" t="s">
        <v>1411</v>
      </c>
      <c r="G171" s="70" t="str">
        <f>VLOOKUP(B171,'[1]ĐKKCBBĐ K2019'!$B$5:$C$414,2,0)</f>
        <v>HS4797928925183</v>
      </c>
      <c r="H171" s="68" t="str">
        <f t="shared" si="11"/>
        <v>HS</v>
      </c>
      <c r="I171" s="68" t="str">
        <f t="shared" si="8"/>
        <v>4</v>
      </c>
      <c r="J171" s="68" t="str">
        <f t="shared" si="9"/>
        <v>79</v>
      </c>
      <c r="K171" s="70"/>
      <c r="L171" s="104" t="s">
        <v>1864</v>
      </c>
      <c r="M171" s="104"/>
      <c r="N171" s="104" t="s">
        <v>945</v>
      </c>
      <c r="O171" s="104"/>
      <c r="P171" s="104"/>
      <c r="Q171" s="104"/>
      <c r="R171" s="104" t="s">
        <v>1865</v>
      </c>
      <c r="S171" s="104" t="s">
        <v>1865</v>
      </c>
      <c r="T171" s="104" t="s">
        <v>1866</v>
      </c>
      <c r="U171" s="104" t="s">
        <v>1867</v>
      </c>
      <c r="V171" s="104" t="s">
        <v>609</v>
      </c>
      <c r="W171" s="104" t="s">
        <v>90</v>
      </c>
      <c r="X171" s="104" t="s">
        <v>1364</v>
      </c>
      <c r="Y171" s="104"/>
      <c r="Z171" s="105"/>
      <c r="AA171" s="104"/>
      <c r="AB171" s="105"/>
      <c r="AC171" s="71">
        <v>79</v>
      </c>
      <c r="AD171" s="72" t="s">
        <v>93</v>
      </c>
      <c r="AE171" s="73">
        <v>761</v>
      </c>
      <c r="AF171" s="74" t="s">
        <v>94</v>
      </c>
      <c r="AG171" s="87">
        <v>26785</v>
      </c>
      <c r="AH171" s="88" t="s">
        <v>610</v>
      </c>
      <c r="AI171" s="104"/>
      <c r="AJ171" s="104" t="s">
        <v>121</v>
      </c>
      <c r="AK171" s="104"/>
      <c r="AL171" s="104"/>
      <c r="AM171" s="104" t="s">
        <v>98</v>
      </c>
      <c r="AN171" s="104" t="s">
        <v>94</v>
      </c>
      <c r="AO171" s="104" t="s">
        <v>1868</v>
      </c>
      <c r="AP171" s="104" t="s">
        <v>100</v>
      </c>
      <c r="AQ171" s="104" t="s">
        <v>101</v>
      </c>
      <c r="AR171" s="104" t="s">
        <v>945</v>
      </c>
      <c r="AS171" s="105" t="s">
        <v>1756</v>
      </c>
      <c r="AT171" s="104" t="s">
        <v>103</v>
      </c>
      <c r="AU171" s="104" t="s">
        <v>103</v>
      </c>
      <c r="AV171" s="104" t="s">
        <v>125</v>
      </c>
      <c r="AW171" s="104" t="s">
        <v>126</v>
      </c>
      <c r="AX171" s="104" t="s">
        <v>290</v>
      </c>
      <c r="AY171" s="104" t="s">
        <v>428</v>
      </c>
      <c r="AZ171" s="104" t="s">
        <v>428</v>
      </c>
      <c r="BA171" s="104" t="s">
        <v>108</v>
      </c>
      <c r="BB171" s="68" t="s">
        <v>1862</v>
      </c>
    </row>
    <row r="172" spans="1:54" customFormat="1" ht="20.100000000000001" customHeight="1">
      <c r="A172" s="103">
        <v>162</v>
      </c>
      <c r="B172" s="104" t="s">
        <v>1869</v>
      </c>
      <c r="C172" s="104" t="s">
        <v>1870</v>
      </c>
      <c r="D172" s="104" t="s">
        <v>1111</v>
      </c>
      <c r="E172" s="104" t="s">
        <v>83</v>
      </c>
      <c r="F172" s="105" t="s">
        <v>1342</v>
      </c>
      <c r="G172" s="70" t="str">
        <f>VLOOKUP(B172,'[1]ĐKKCBBĐ K2019'!$B$5:$C$414,2,0)</f>
        <v>HS4797931382220</v>
      </c>
      <c r="H172" s="68" t="str">
        <f t="shared" si="11"/>
        <v>HS</v>
      </c>
      <c r="I172" s="68" t="str">
        <f t="shared" si="8"/>
        <v>4</v>
      </c>
      <c r="J172" s="68" t="str">
        <f t="shared" si="9"/>
        <v>79</v>
      </c>
      <c r="K172" s="70"/>
      <c r="L172" s="104" t="s">
        <v>1871</v>
      </c>
      <c r="M172" s="104"/>
      <c r="N172" s="104" t="s">
        <v>280</v>
      </c>
      <c r="O172" s="104"/>
      <c r="P172" s="104"/>
      <c r="Q172" s="104"/>
      <c r="R172" s="104" t="s">
        <v>1872</v>
      </c>
      <c r="S172" s="104" t="s">
        <v>1872</v>
      </c>
      <c r="T172" s="104" t="s">
        <v>1873</v>
      </c>
      <c r="U172" s="104" t="s">
        <v>1874</v>
      </c>
      <c r="V172" s="104" t="s">
        <v>1608</v>
      </c>
      <c r="W172" s="104" t="s">
        <v>487</v>
      </c>
      <c r="X172" s="104" t="s">
        <v>140</v>
      </c>
      <c r="Y172" s="104" t="s">
        <v>1875</v>
      </c>
      <c r="Z172" s="105"/>
      <c r="AA172" s="104"/>
      <c r="AB172" s="105"/>
      <c r="AC172" s="71">
        <v>79</v>
      </c>
      <c r="AD172" s="72" t="s">
        <v>93</v>
      </c>
      <c r="AE172" s="79">
        <v>767</v>
      </c>
      <c r="AF172" s="80" t="s">
        <v>223</v>
      </c>
      <c r="AG172" s="81">
        <v>27010</v>
      </c>
      <c r="AH172" s="82" t="s">
        <v>1610</v>
      </c>
      <c r="AI172" s="104"/>
      <c r="AJ172" s="104" t="s">
        <v>121</v>
      </c>
      <c r="AK172" s="104"/>
      <c r="AL172" s="104"/>
      <c r="AM172" s="104" t="s">
        <v>98</v>
      </c>
      <c r="AN172" s="104" t="s">
        <v>223</v>
      </c>
      <c r="AO172" s="104" t="s">
        <v>1876</v>
      </c>
      <c r="AP172" s="104" t="s">
        <v>100</v>
      </c>
      <c r="AQ172" s="104" t="s">
        <v>101</v>
      </c>
      <c r="AR172" s="104" t="s">
        <v>280</v>
      </c>
      <c r="AS172" s="105" t="s">
        <v>1756</v>
      </c>
      <c r="AT172" s="104" t="s">
        <v>103</v>
      </c>
      <c r="AU172" s="104" t="s">
        <v>103</v>
      </c>
      <c r="AV172" s="104" t="s">
        <v>125</v>
      </c>
      <c r="AW172" s="104" t="s">
        <v>126</v>
      </c>
      <c r="AX172" s="104" t="s">
        <v>290</v>
      </c>
      <c r="AY172" s="104" t="s">
        <v>291</v>
      </c>
      <c r="AZ172" s="104" t="s">
        <v>291</v>
      </c>
      <c r="BA172" s="104" t="s">
        <v>108</v>
      </c>
      <c r="BB172" s="68" t="s">
        <v>1869</v>
      </c>
    </row>
    <row r="173" spans="1:54" customFormat="1" ht="20.100000000000001" customHeight="1">
      <c r="A173" s="103">
        <v>163</v>
      </c>
      <c r="B173" s="104" t="s">
        <v>1877</v>
      </c>
      <c r="C173" s="104" t="s">
        <v>1878</v>
      </c>
      <c r="D173" s="104" t="s">
        <v>214</v>
      </c>
      <c r="E173" s="104" t="s">
        <v>83</v>
      </c>
      <c r="F173" s="105" t="s">
        <v>1879</v>
      </c>
      <c r="G173" s="70" t="str">
        <f>VLOOKUP(B173,'[1]ĐKKCBBĐ K2019'!$B$5:$C$414,2,0)</f>
        <v>HS4797937625764</v>
      </c>
      <c r="H173" s="68" t="str">
        <f t="shared" si="11"/>
        <v>HS</v>
      </c>
      <c r="I173" s="68" t="str">
        <f t="shared" si="8"/>
        <v>4</v>
      </c>
      <c r="J173" s="68" t="str">
        <f t="shared" si="9"/>
        <v>79</v>
      </c>
      <c r="K173" s="70"/>
      <c r="L173" s="104" t="s">
        <v>1880</v>
      </c>
      <c r="M173" s="104"/>
      <c r="N173" s="104" t="s">
        <v>884</v>
      </c>
      <c r="O173" s="104"/>
      <c r="P173" s="104"/>
      <c r="Q173" s="104"/>
      <c r="R173" s="104" t="s">
        <v>1881</v>
      </c>
      <c r="S173" s="104" t="s">
        <v>1881</v>
      </c>
      <c r="T173" s="104" t="s">
        <v>1882</v>
      </c>
      <c r="U173" s="104" t="s">
        <v>1883</v>
      </c>
      <c r="V173" s="104" t="s">
        <v>1884</v>
      </c>
      <c r="W173" s="104" t="s">
        <v>1885</v>
      </c>
      <c r="X173" s="104" t="s">
        <v>1886</v>
      </c>
      <c r="Y173" s="104"/>
      <c r="Z173" s="105"/>
      <c r="AA173" s="104"/>
      <c r="AB173" s="105"/>
      <c r="AC173" s="107"/>
      <c r="AD173" s="108"/>
      <c r="AE173" s="108"/>
      <c r="AF173" s="108"/>
      <c r="AG173" s="108"/>
      <c r="AH173" s="108"/>
      <c r="AI173" s="104"/>
      <c r="AJ173" s="104" t="s">
        <v>121</v>
      </c>
      <c r="AK173" s="104"/>
      <c r="AL173" s="104"/>
      <c r="AM173" s="104" t="s">
        <v>1887</v>
      </c>
      <c r="AN173" s="104" t="s">
        <v>1888</v>
      </c>
      <c r="AO173" s="104" t="s">
        <v>1889</v>
      </c>
      <c r="AP173" s="104" t="s">
        <v>100</v>
      </c>
      <c r="AQ173" s="104" t="s">
        <v>101</v>
      </c>
      <c r="AR173" s="104" t="s">
        <v>884</v>
      </c>
      <c r="AS173" s="105" t="s">
        <v>1756</v>
      </c>
      <c r="AT173" s="104" t="s">
        <v>103</v>
      </c>
      <c r="AU173" s="104" t="s">
        <v>103</v>
      </c>
      <c r="AV173" s="104" t="s">
        <v>125</v>
      </c>
      <c r="AW173" s="104" t="s">
        <v>126</v>
      </c>
      <c r="AX173" s="104" t="s">
        <v>179</v>
      </c>
      <c r="AY173" s="104" t="s">
        <v>689</v>
      </c>
      <c r="AZ173" s="104" t="s">
        <v>689</v>
      </c>
      <c r="BA173" s="104" t="s">
        <v>108</v>
      </c>
      <c r="BB173" s="68" t="s">
        <v>1877</v>
      </c>
    </row>
    <row r="174" spans="1:54" customFormat="1" ht="20.100000000000001" customHeight="1">
      <c r="A174" s="103">
        <v>164</v>
      </c>
      <c r="B174" s="104" t="s">
        <v>1890</v>
      </c>
      <c r="C174" s="104" t="s">
        <v>1891</v>
      </c>
      <c r="D174" s="104" t="s">
        <v>214</v>
      </c>
      <c r="E174" s="104" t="s">
        <v>83</v>
      </c>
      <c r="F174" s="105" t="s">
        <v>1892</v>
      </c>
      <c r="G174" s="70" t="str">
        <f>VLOOKUP(B174,'[1]ĐKKCBBĐ K2019'!$B$5:$C$414,2,0)</f>
        <v>SV4797931928835</v>
      </c>
      <c r="H174" s="68" t="str">
        <f t="shared" si="11"/>
        <v>SV</v>
      </c>
      <c r="I174" s="68" t="str">
        <f t="shared" si="8"/>
        <v>4</v>
      </c>
      <c r="J174" s="68" t="str">
        <f t="shared" si="9"/>
        <v>79</v>
      </c>
      <c r="K174" s="70"/>
      <c r="L174" s="104" t="s">
        <v>1893</v>
      </c>
      <c r="M174" s="104"/>
      <c r="N174" s="104" t="s">
        <v>280</v>
      </c>
      <c r="O174" s="104"/>
      <c r="P174" s="104"/>
      <c r="Q174" s="104"/>
      <c r="R174" s="104" t="s">
        <v>1894</v>
      </c>
      <c r="S174" s="104" t="s">
        <v>1894</v>
      </c>
      <c r="T174" s="104" t="s">
        <v>1894</v>
      </c>
      <c r="U174" s="104" t="s">
        <v>1895</v>
      </c>
      <c r="V174" s="104" t="s">
        <v>718</v>
      </c>
      <c r="W174" s="104" t="s">
        <v>1039</v>
      </c>
      <c r="X174" s="104" t="s">
        <v>1172</v>
      </c>
      <c r="Y174" s="104" t="s">
        <v>1896</v>
      </c>
      <c r="Z174" s="105" t="s">
        <v>1897</v>
      </c>
      <c r="AA174" s="104" t="s">
        <v>1898</v>
      </c>
      <c r="AB174" s="105"/>
      <c r="AC174" s="101">
        <v>79</v>
      </c>
      <c r="AD174" s="100" t="s">
        <v>93</v>
      </c>
      <c r="AE174" s="97">
        <v>768</v>
      </c>
      <c r="AF174" s="98" t="s">
        <v>501</v>
      </c>
      <c r="AG174" s="83">
        <v>27046</v>
      </c>
      <c r="AH174" s="84" t="s">
        <v>719</v>
      </c>
      <c r="AI174" s="104"/>
      <c r="AJ174" s="104" t="s">
        <v>121</v>
      </c>
      <c r="AK174" s="104"/>
      <c r="AL174" s="104"/>
      <c r="AM174" s="104" t="s">
        <v>98</v>
      </c>
      <c r="AN174" s="104" t="s">
        <v>501</v>
      </c>
      <c r="AO174" s="104" t="s">
        <v>1899</v>
      </c>
      <c r="AP174" s="104" t="s">
        <v>100</v>
      </c>
      <c r="AQ174" s="104" t="s">
        <v>101</v>
      </c>
      <c r="AR174" s="104" t="s">
        <v>280</v>
      </c>
      <c r="AS174" s="105" t="s">
        <v>1756</v>
      </c>
      <c r="AT174" s="104" t="s">
        <v>103</v>
      </c>
      <c r="AU174" s="104" t="s">
        <v>103</v>
      </c>
      <c r="AV174" s="104" t="s">
        <v>125</v>
      </c>
      <c r="AW174" s="104" t="s">
        <v>126</v>
      </c>
      <c r="AX174" s="104" t="s">
        <v>290</v>
      </c>
      <c r="AY174" s="104" t="s">
        <v>291</v>
      </c>
      <c r="AZ174" s="104" t="s">
        <v>291</v>
      </c>
      <c r="BA174" s="104" t="s">
        <v>108</v>
      </c>
      <c r="BB174" s="68" t="s">
        <v>1890</v>
      </c>
    </row>
    <row r="175" spans="1:54" customFormat="1" ht="20.100000000000001" customHeight="1">
      <c r="A175" s="103">
        <v>165</v>
      </c>
      <c r="B175" s="104" t="s">
        <v>1900</v>
      </c>
      <c r="C175" s="104" t="s">
        <v>1901</v>
      </c>
      <c r="D175" s="104" t="s">
        <v>146</v>
      </c>
      <c r="E175" s="104" t="s">
        <v>83</v>
      </c>
      <c r="F175" s="105" t="s">
        <v>1902</v>
      </c>
      <c r="G175" s="70"/>
      <c r="H175" s="68"/>
      <c r="I175" s="68" t="str">
        <f t="shared" si="8"/>
        <v/>
      </c>
      <c r="J175" s="68" t="str">
        <f t="shared" si="9"/>
        <v/>
      </c>
      <c r="K175" s="70" t="str">
        <f t="shared" si="10"/>
        <v>7932659896</v>
      </c>
      <c r="L175" s="104">
        <v>7932659896</v>
      </c>
      <c r="M175" s="104"/>
      <c r="N175" s="104" t="s">
        <v>85</v>
      </c>
      <c r="O175" s="104"/>
      <c r="P175" s="104"/>
      <c r="Q175" s="104"/>
      <c r="R175" s="104" t="s">
        <v>1903</v>
      </c>
      <c r="S175" s="104" t="s">
        <v>1903</v>
      </c>
      <c r="T175" s="104" t="s">
        <v>1903</v>
      </c>
      <c r="U175" s="104" t="s">
        <v>1904</v>
      </c>
      <c r="V175" s="104" t="s">
        <v>1140</v>
      </c>
      <c r="W175" s="104" t="s">
        <v>523</v>
      </c>
      <c r="X175" s="104" t="s">
        <v>1905</v>
      </c>
      <c r="Y175" s="104"/>
      <c r="Z175" s="105" t="s">
        <v>1906</v>
      </c>
      <c r="AA175" s="104" t="s">
        <v>1907</v>
      </c>
      <c r="AB175" s="105"/>
      <c r="AC175" s="71">
        <v>79</v>
      </c>
      <c r="AD175" s="72" t="s">
        <v>93</v>
      </c>
      <c r="AE175" s="97">
        <v>772</v>
      </c>
      <c r="AF175" s="98" t="s">
        <v>524</v>
      </c>
      <c r="AG175" s="83">
        <v>27250</v>
      </c>
      <c r="AH175" s="84" t="s">
        <v>454</v>
      </c>
      <c r="AI175" s="104"/>
      <c r="AJ175" s="104" t="s">
        <v>121</v>
      </c>
      <c r="AK175" s="104"/>
      <c r="AL175" s="104"/>
      <c r="AM175" s="104" t="s">
        <v>98</v>
      </c>
      <c r="AN175" s="104" t="s">
        <v>524</v>
      </c>
      <c r="AO175" s="104" t="s">
        <v>1908</v>
      </c>
      <c r="AP175" s="104" t="s">
        <v>100</v>
      </c>
      <c r="AQ175" s="104" t="s">
        <v>101</v>
      </c>
      <c r="AR175" s="104" t="s">
        <v>85</v>
      </c>
      <c r="AS175" s="105" t="s">
        <v>1756</v>
      </c>
      <c r="AT175" s="104" t="s">
        <v>103</v>
      </c>
      <c r="AU175" s="104" t="s">
        <v>103</v>
      </c>
      <c r="AV175" s="104" t="s">
        <v>104</v>
      </c>
      <c r="AW175" s="104" t="s">
        <v>105</v>
      </c>
      <c r="AX175" s="104" t="s">
        <v>106</v>
      </c>
      <c r="AY175" s="104" t="s">
        <v>107</v>
      </c>
      <c r="AZ175" s="104" t="s">
        <v>107</v>
      </c>
      <c r="BA175" s="104" t="s">
        <v>108</v>
      </c>
      <c r="BB175" s="68" t="s">
        <v>1900</v>
      </c>
    </row>
    <row r="176" spans="1:54" customFormat="1" ht="20.100000000000001" customHeight="1">
      <c r="A176" s="103">
        <v>166</v>
      </c>
      <c r="B176" s="104" t="s">
        <v>1909</v>
      </c>
      <c r="C176" s="104" t="s">
        <v>1910</v>
      </c>
      <c r="D176" s="104" t="s">
        <v>388</v>
      </c>
      <c r="E176" s="104" t="s">
        <v>83</v>
      </c>
      <c r="F176" s="105" t="s">
        <v>1342</v>
      </c>
      <c r="G176" s="70"/>
      <c r="H176" s="68"/>
      <c r="I176" s="68" t="str">
        <f t="shared" si="8"/>
        <v/>
      </c>
      <c r="J176" s="68" t="str">
        <f t="shared" si="9"/>
        <v/>
      </c>
      <c r="K176" s="70" t="str">
        <f t="shared" si="10"/>
        <v>7932286518</v>
      </c>
      <c r="L176" s="104">
        <v>7932286518</v>
      </c>
      <c r="M176" s="104"/>
      <c r="N176" s="104" t="s">
        <v>1391</v>
      </c>
      <c r="O176" s="104"/>
      <c r="P176" s="104"/>
      <c r="Q176" s="104"/>
      <c r="R176" s="104" t="s">
        <v>1911</v>
      </c>
      <c r="S176" s="104" t="s">
        <v>1911</v>
      </c>
      <c r="T176" s="104" t="s">
        <v>1911</v>
      </c>
      <c r="U176" s="104" t="s">
        <v>1912</v>
      </c>
      <c r="V176" s="104" t="s">
        <v>1160</v>
      </c>
      <c r="W176" s="104" t="s">
        <v>1161</v>
      </c>
      <c r="X176" s="104" t="s">
        <v>1905</v>
      </c>
      <c r="Y176" s="104"/>
      <c r="Z176" s="105"/>
      <c r="AA176" s="104"/>
      <c r="AB176" s="105"/>
      <c r="AC176" s="71">
        <v>79</v>
      </c>
      <c r="AD176" s="72" t="s">
        <v>93</v>
      </c>
      <c r="AE176" s="79">
        <v>770</v>
      </c>
      <c r="AF176" s="80" t="s">
        <v>440</v>
      </c>
      <c r="AG176" s="87">
        <v>27133</v>
      </c>
      <c r="AH176" s="88" t="s">
        <v>396</v>
      </c>
      <c r="AI176" s="104"/>
      <c r="AJ176" s="104" t="s">
        <v>121</v>
      </c>
      <c r="AK176" s="104"/>
      <c r="AL176" s="104"/>
      <c r="AM176" s="104" t="s">
        <v>98</v>
      </c>
      <c r="AN176" s="104" t="s">
        <v>440</v>
      </c>
      <c r="AO176" s="104" t="s">
        <v>1913</v>
      </c>
      <c r="AP176" s="104" t="s">
        <v>100</v>
      </c>
      <c r="AQ176" s="104" t="s">
        <v>101</v>
      </c>
      <c r="AR176" s="104" t="s">
        <v>1391</v>
      </c>
      <c r="AS176" s="105" t="s">
        <v>1756</v>
      </c>
      <c r="AT176" s="104" t="s">
        <v>103</v>
      </c>
      <c r="AU176" s="104" t="s">
        <v>103</v>
      </c>
      <c r="AV176" s="104" t="s">
        <v>125</v>
      </c>
      <c r="AW176" s="104" t="s">
        <v>126</v>
      </c>
      <c r="AX176" s="104" t="s">
        <v>290</v>
      </c>
      <c r="AY176" s="104" t="s">
        <v>1396</v>
      </c>
      <c r="AZ176" s="104" t="s">
        <v>1396</v>
      </c>
      <c r="BA176" s="104" t="s">
        <v>108</v>
      </c>
      <c r="BB176" s="68" t="s">
        <v>1909</v>
      </c>
    </row>
    <row r="177" spans="1:54" customFormat="1" ht="20.100000000000001" customHeight="1">
      <c r="A177" s="103">
        <v>167</v>
      </c>
      <c r="B177" s="104" t="s">
        <v>1914</v>
      </c>
      <c r="C177" s="104" t="s">
        <v>1915</v>
      </c>
      <c r="D177" s="104" t="s">
        <v>586</v>
      </c>
      <c r="E177" s="104" t="s">
        <v>83</v>
      </c>
      <c r="F177" s="105" t="s">
        <v>1916</v>
      </c>
      <c r="G177" s="70"/>
      <c r="H177" s="68"/>
      <c r="I177" s="68" t="str">
        <f t="shared" si="8"/>
        <v/>
      </c>
      <c r="J177" s="68" t="str">
        <f t="shared" si="9"/>
        <v/>
      </c>
      <c r="K177" s="70" t="str">
        <f t="shared" si="10"/>
        <v/>
      </c>
      <c r="L177" s="104"/>
      <c r="M177" s="104"/>
      <c r="N177" s="104" t="s">
        <v>134</v>
      </c>
      <c r="O177" s="104"/>
      <c r="P177" s="104"/>
      <c r="Q177" s="104"/>
      <c r="R177" s="104" t="s">
        <v>1917</v>
      </c>
      <c r="S177" s="104" t="s">
        <v>1918</v>
      </c>
      <c r="T177" s="104" t="s">
        <v>1918</v>
      </c>
      <c r="U177" s="104" t="s">
        <v>1919</v>
      </c>
      <c r="V177" s="104" t="s">
        <v>1920</v>
      </c>
      <c r="W177" s="104" t="s">
        <v>1921</v>
      </c>
      <c r="X177" s="104" t="s">
        <v>1094</v>
      </c>
      <c r="Y177" s="104"/>
      <c r="Z177" s="105"/>
      <c r="AA177" s="104"/>
      <c r="AB177" s="105"/>
      <c r="AC177" s="71">
        <v>79</v>
      </c>
      <c r="AD177" s="72" t="s">
        <v>93</v>
      </c>
      <c r="AE177" s="97">
        <v>777</v>
      </c>
      <c r="AF177" s="98" t="s">
        <v>249</v>
      </c>
      <c r="AG177" s="83">
        <v>27436</v>
      </c>
      <c r="AH177" s="84" t="s">
        <v>247</v>
      </c>
      <c r="AI177" s="104"/>
      <c r="AJ177" s="104"/>
      <c r="AK177" s="104"/>
      <c r="AL177" s="104"/>
      <c r="AM177" s="104" t="s">
        <v>98</v>
      </c>
      <c r="AN177" s="104" t="s">
        <v>249</v>
      </c>
      <c r="AO177" s="104" t="s">
        <v>1922</v>
      </c>
      <c r="AP177" s="104" t="s">
        <v>100</v>
      </c>
      <c r="AQ177" s="104" t="s">
        <v>101</v>
      </c>
      <c r="AR177" s="104" t="s">
        <v>134</v>
      </c>
      <c r="AS177" s="105" t="s">
        <v>1923</v>
      </c>
      <c r="AT177" s="104" t="s">
        <v>103</v>
      </c>
      <c r="AU177" s="104" t="s">
        <v>103</v>
      </c>
      <c r="AV177" s="104" t="s">
        <v>125</v>
      </c>
      <c r="AW177" s="104" t="s">
        <v>126</v>
      </c>
      <c r="AX177" s="104" t="s">
        <v>106</v>
      </c>
      <c r="AY177" s="104" t="s">
        <v>107</v>
      </c>
      <c r="AZ177" s="104" t="s">
        <v>107</v>
      </c>
      <c r="BA177" s="104" t="s">
        <v>108</v>
      </c>
      <c r="BB177" s="68" t="s">
        <v>1914</v>
      </c>
    </row>
    <row r="178" spans="1:54" customFormat="1" ht="20.100000000000001" customHeight="1">
      <c r="A178" s="103">
        <v>168</v>
      </c>
      <c r="B178" s="104" t="s">
        <v>1924</v>
      </c>
      <c r="C178" s="104" t="s">
        <v>1925</v>
      </c>
      <c r="D178" s="104" t="s">
        <v>1926</v>
      </c>
      <c r="E178" s="104" t="s">
        <v>309</v>
      </c>
      <c r="F178" s="105" t="s">
        <v>1927</v>
      </c>
      <c r="G178" s="70" t="str">
        <f>VLOOKUP(B178,'[1]ĐKKCBBĐ K2019'!$B$5:$C$414,2,0)</f>
        <v>HS4797936735550</v>
      </c>
      <c r="H178" s="68" t="str">
        <f t="shared" si="11"/>
        <v>HS</v>
      </c>
      <c r="I178" s="68" t="str">
        <f t="shared" si="8"/>
        <v>4</v>
      </c>
      <c r="J178" s="68" t="str">
        <f t="shared" si="9"/>
        <v>79</v>
      </c>
      <c r="K178" s="70"/>
      <c r="L178" s="104" t="s">
        <v>1928</v>
      </c>
      <c r="M178" s="104"/>
      <c r="N178" s="104" t="s">
        <v>311</v>
      </c>
      <c r="O178" s="104"/>
      <c r="P178" s="104"/>
      <c r="Q178" s="104"/>
      <c r="R178" s="104" t="s">
        <v>1929</v>
      </c>
      <c r="S178" s="104" t="s">
        <v>1930</v>
      </c>
      <c r="T178" s="104" t="s">
        <v>1930</v>
      </c>
      <c r="U178" s="104" t="s">
        <v>1931</v>
      </c>
      <c r="V178" s="104" t="s">
        <v>270</v>
      </c>
      <c r="W178" s="104" t="s">
        <v>1932</v>
      </c>
      <c r="X178" s="104" t="s">
        <v>140</v>
      </c>
      <c r="Y178" s="104"/>
      <c r="Z178" s="105"/>
      <c r="AA178" s="104"/>
      <c r="AB178" s="105"/>
      <c r="AC178" s="71">
        <v>79</v>
      </c>
      <c r="AD178" s="72" t="s">
        <v>93</v>
      </c>
      <c r="AE178" s="85">
        <v>764</v>
      </c>
      <c r="AF178" s="86" t="s">
        <v>287</v>
      </c>
      <c r="AG178" s="83">
        <v>26881</v>
      </c>
      <c r="AH178" s="84" t="s">
        <v>274</v>
      </c>
      <c r="AI178" s="104"/>
      <c r="AJ178" s="104" t="s">
        <v>121</v>
      </c>
      <c r="AK178" s="104"/>
      <c r="AL178" s="104"/>
      <c r="AM178" s="104" t="s">
        <v>98</v>
      </c>
      <c r="AN178" s="104" t="s">
        <v>287</v>
      </c>
      <c r="AO178" s="104" t="s">
        <v>1933</v>
      </c>
      <c r="AP178" s="104" t="s">
        <v>100</v>
      </c>
      <c r="AQ178" s="104" t="s">
        <v>101</v>
      </c>
      <c r="AR178" s="104" t="s">
        <v>311</v>
      </c>
      <c r="AS178" s="105" t="s">
        <v>1923</v>
      </c>
      <c r="AT178" s="104" t="s">
        <v>103</v>
      </c>
      <c r="AU178" s="104" t="s">
        <v>103</v>
      </c>
      <c r="AV178" s="104" t="s">
        <v>125</v>
      </c>
      <c r="AW178" s="104" t="s">
        <v>126</v>
      </c>
      <c r="AX178" s="104" t="s">
        <v>316</v>
      </c>
      <c r="AY178" s="104" t="s">
        <v>317</v>
      </c>
      <c r="AZ178" s="104" t="s">
        <v>317</v>
      </c>
      <c r="BA178" s="104" t="s">
        <v>108</v>
      </c>
      <c r="BB178" s="68" t="s">
        <v>1924</v>
      </c>
    </row>
    <row r="179" spans="1:54" customFormat="1" ht="20.100000000000001" customHeight="1">
      <c r="A179" s="103">
        <v>169</v>
      </c>
      <c r="B179" s="104" t="s">
        <v>1934</v>
      </c>
      <c r="C179" s="104" t="s">
        <v>1935</v>
      </c>
      <c r="D179" s="104" t="s">
        <v>1926</v>
      </c>
      <c r="E179" s="104" t="s">
        <v>309</v>
      </c>
      <c r="F179" s="105" t="s">
        <v>1936</v>
      </c>
      <c r="G179" s="70"/>
      <c r="H179" s="68"/>
      <c r="I179" s="68" t="str">
        <f t="shared" si="8"/>
        <v/>
      </c>
      <c r="J179" s="68" t="str">
        <f t="shared" si="9"/>
        <v/>
      </c>
      <c r="K179" s="70" t="str">
        <f t="shared" si="10"/>
        <v/>
      </c>
      <c r="L179" s="104"/>
      <c r="M179" s="104"/>
      <c r="N179" s="104" t="s">
        <v>433</v>
      </c>
      <c r="O179" s="104"/>
      <c r="P179" s="104"/>
      <c r="Q179" s="104"/>
      <c r="R179" s="104" t="s">
        <v>1937</v>
      </c>
      <c r="S179" s="104" t="s">
        <v>1938</v>
      </c>
      <c r="T179" s="104" t="s">
        <v>1938</v>
      </c>
      <c r="U179" s="104" t="s">
        <v>1939</v>
      </c>
      <c r="V179" s="104" t="s">
        <v>1940</v>
      </c>
      <c r="W179" s="104" t="s">
        <v>1941</v>
      </c>
      <c r="X179" s="104" t="s">
        <v>1571</v>
      </c>
      <c r="Y179" s="104"/>
      <c r="Z179" s="105"/>
      <c r="AA179" s="104"/>
      <c r="AB179" s="105"/>
      <c r="AC179" s="105"/>
      <c r="AD179" s="104"/>
      <c r="AE179" s="104"/>
      <c r="AF179" s="104"/>
      <c r="AG179" s="104"/>
      <c r="AH179" s="104"/>
      <c r="AI179" s="104"/>
      <c r="AJ179" s="104" t="s">
        <v>121</v>
      </c>
      <c r="AK179" s="104"/>
      <c r="AL179" s="104"/>
      <c r="AM179" s="104" t="s">
        <v>1572</v>
      </c>
      <c r="AN179" s="104" t="s">
        <v>1942</v>
      </c>
      <c r="AO179" s="104" t="s">
        <v>1943</v>
      </c>
      <c r="AP179" s="104" t="s">
        <v>100</v>
      </c>
      <c r="AQ179" s="104" t="s">
        <v>101</v>
      </c>
      <c r="AR179" s="104" t="s">
        <v>433</v>
      </c>
      <c r="AS179" s="105" t="s">
        <v>1923</v>
      </c>
      <c r="AT179" s="104" t="s">
        <v>103</v>
      </c>
      <c r="AU179" s="104" t="s">
        <v>103</v>
      </c>
      <c r="AV179" s="104" t="s">
        <v>125</v>
      </c>
      <c r="AW179" s="104" t="s">
        <v>126</v>
      </c>
      <c r="AX179" s="104" t="s">
        <v>443</v>
      </c>
      <c r="AY179" s="104" t="s">
        <v>444</v>
      </c>
      <c r="AZ179" s="104" t="s">
        <v>444</v>
      </c>
      <c r="BA179" s="104" t="s">
        <v>108</v>
      </c>
      <c r="BB179" s="68" t="s">
        <v>1934</v>
      </c>
    </row>
    <row r="180" spans="1:54" customFormat="1" ht="20.100000000000001" customHeight="1">
      <c r="A180" s="103">
        <v>170</v>
      </c>
      <c r="B180" s="104" t="s">
        <v>1944</v>
      </c>
      <c r="C180" s="104" t="s">
        <v>1945</v>
      </c>
      <c r="D180" s="104" t="s">
        <v>76</v>
      </c>
      <c r="E180" s="104" t="s">
        <v>83</v>
      </c>
      <c r="F180" s="105" t="s">
        <v>1333</v>
      </c>
      <c r="G180" s="70" t="str">
        <f>VLOOKUP(B180,'[1]ĐKKCBBĐ K2019'!$B$5:$C$414,2,0)</f>
        <v>HS4797929902769</v>
      </c>
      <c r="H180" s="68" t="str">
        <f t="shared" si="11"/>
        <v>HS</v>
      </c>
      <c r="I180" s="68" t="str">
        <f t="shared" si="8"/>
        <v>4</v>
      </c>
      <c r="J180" s="68" t="str">
        <f t="shared" si="9"/>
        <v>79</v>
      </c>
      <c r="K180" s="70"/>
      <c r="L180" s="104" t="s">
        <v>1946</v>
      </c>
      <c r="M180" s="104"/>
      <c r="N180" s="104" t="s">
        <v>618</v>
      </c>
      <c r="O180" s="104"/>
      <c r="P180" s="104"/>
      <c r="Q180" s="104"/>
      <c r="R180" s="104" t="s">
        <v>1947</v>
      </c>
      <c r="S180" s="104" t="s">
        <v>1948</v>
      </c>
      <c r="T180" s="104" t="s">
        <v>1948</v>
      </c>
      <c r="U180" s="104" t="s">
        <v>1949</v>
      </c>
      <c r="V180" s="104" t="s">
        <v>1950</v>
      </c>
      <c r="W180" s="104" t="s">
        <v>302</v>
      </c>
      <c r="X180" s="104" t="s">
        <v>140</v>
      </c>
      <c r="Y180" s="104"/>
      <c r="Z180" s="105"/>
      <c r="AA180" s="104"/>
      <c r="AB180" s="105"/>
      <c r="AC180" s="71">
        <v>79</v>
      </c>
      <c r="AD180" s="72" t="s">
        <v>93</v>
      </c>
      <c r="AE180" s="85">
        <v>764</v>
      </c>
      <c r="AF180" s="86" t="s">
        <v>287</v>
      </c>
      <c r="AG180" s="83">
        <v>26881</v>
      </c>
      <c r="AH180" s="84" t="s">
        <v>274</v>
      </c>
      <c r="AI180" s="104"/>
      <c r="AJ180" s="104" t="s">
        <v>121</v>
      </c>
      <c r="AK180" s="104"/>
      <c r="AL180" s="104"/>
      <c r="AM180" s="104" t="s">
        <v>98</v>
      </c>
      <c r="AN180" s="104" t="s">
        <v>287</v>
      </c>
      <c r="AO180" s="104" t="s">
        <v>1951</v>
      </c>
      <c r="AP180" s="104" t="s">
        <v>100</v>
      </c>
      <c r="AQ180" s="104" t="s">
        <v>101</v>
      </c>
      <c r="AR180" s="104" t="s">
        <v>618</v>
      </c>
      <c r="AS180" s="105" t="s">
        <v>1923</v>
      </c>
      <c r="AT180" s="104" t="s">
        <v>103</v>
      </c>
      <c r="AU180" s="104" t="s">
        <v>103</v>
      </c>
      <c r="AV180" s="104" t="s">
        <v>125</v>
      </c>
      <c r="AW180" s="104" t="s">
        <v>126</v>
      </c>
      <c r="AX180" s="104" t="s">
        <v>290</v>
      </c>
      <c r="AY180" s="104" t="s">
        <v>628</v>
      </c>
      <c r="AZ180" s="104" t="s">
        <v>628</v>
      </c>
      <c r="BA180" s="104" t="s">
        <v>108</v>
      </c>
      <c r="BB180" s="68" t="s">
        <v>1944</v>
      </c>
    </row>
    <row r="181" spans="1:54" customFormat="1" ht="20.100000000000001" customHeight="1">
      <c r="A181" s="103">
        <v>171</v>
      </c>
      <c r="B181" s="104" t="s">
        <v>1952</v>
      </c>
      <c r="C181" s="104" t="s">
        <v>1742</v>
      </c>
      <c r="D181" s="104" t="s">
        <v>816</v>
      </c>
      <c r="E181" s="104" t="s">
        <v>83</v>
      </c>
      <c r="F181" s="105" t="s">
        <v>1953</v>
      </c>
      <c r="G181" s="70"/>
      <c r="H181" s="68"/>
      <c r="I181" s="68" t="str">
        <f t="shared" si="8"/>
        <v/>
      </c>
      <c r="J181" s="68" t="str">
        <f t="shared" si="9"/>
        <v/>
      </c>
      <c r="K181" s="70" t="str">
        <f t="shared" si="10"/>
        <v>7932775444</v>
      </c>
      <c r="L181" s="104">
        <v>7932775444</v>
      </c>
      <c r="M181" s="104"/>
      <c r="N181" s="104" t="s">
        <v>1954</v>
      </c>
      <c r="O181" s="104"/>
      <c r="P181" s="104"/>
      <c r="Q181" s="104"/>
      <c r="R181" s="104" t="s">
        <v>1955</v>
      </c>
      <c r="S181" s="104" t="s">
        <v>1956</v>
      </c>
      <c r="T181" s="104" t="s">
        <v>1956</v>
      </c>
      <c r="U181" s="104" t="s">
        <v>1957</v>
      </c>
      <c r="V181" s="104" t="s">
        <v>718</v>
      </c>
      <c r="W181" s="104" t="s">
        <v>523</v>
      </c>
      <c r="X181" s="104" t="s">
        <v>475</v>
      </c>
      <c r="Y181" s="104"/>
      <c r="Z181" s="105"/>
      <c r="AA181" s="104"/>
      <c r="AB181" s="105"/>
      <c r="AC181" s="71">
        <v>79</v>
      </c>
      <c r="AD181" s="72" t="s">
        <v>93</v>
      </c>
      <c r="AE181" s="97">
        <v>772</v>
      </c>
      <c r="AF181" s="98" t="s">
        <v>524</v>
      </c>
      <c r="AG181" s="83">
        <v>27211</v>
      </c>
      <c r="AH181" s="84" t="s">
        <v>719</v>
      </c>
      <c r="AI181" s="104"/>
      <c r="AJ181" s="104" t="s">
        <v>121</v>
      </c>
      <c r="AK181" s="104"/>
      <c r="AL181" s="104"/>
      <c r="AM181" s="104" t="s">
        <v>98</v>
      </c>
      <c r="AN181" s="104" t="s">
        <v>524</v>
      </c>
      <c r="AO181" s="104" t="s">
        <v>1958</v>
      </c>
      <c r="AP181" s="104" t="s">
        <v>100</v>
      </c>
      <c r="AQ181" s="104" t="s">
        <v>101</v>
      </c>
      <c r="AR181" s="104" t="s">
        <v>1954</v>
      </c>
      <c r="AS181" s="105" t="s">
        <v>1923</v>
      </c>
      <c r="AT181" s="104" t="s">
        <v>103</v>
      </c>
      <c r="AU181" s="104" t="s">
        <v>103</v>
      </c>
      <c r="AV181" s="104" t="s">
        <v>104</v>
      </c>
      <c r="AW181" s="104" t="s">
        <v>105</v>
      </c>
      <c r="AX181" s="104" t="s">
        <v>290</v>
      </c>
      <c r="AY181" s="104" t="s">
        <v>538</v>
      </c>
      <c r="AZ181" s="104" t="s">
        <v>538</v>
      </c>
      <c r="BA181" s="104" t="s">
        <v>108</v>
      </c>
      <c r="BB181" s="68" t="s">
        <v>1952</v>
      </c>
    </row>
    <row r="182" spans="1:54" customFormat="1" ht="20.100000000000001" customHeight="1">
      <c r="A182" s="103">
        <v>172</v>
      </c>
      <c r="B182" s="104" t="s">
        <v>1959</v>
      </c>
      <c r="C182" s="104" t="s">
        <v>1960</v>
      </c>
      <c r="D182" s="104" t="s">
        <v>733</v>
      </c>
      <c r="E182" s="104" t="s">
        <v>83</v>
      </c>
      <c r="F182" s="105" t="s">
        <v>1961</v>
      </c>
      <c r="G182" s="70" t="str">
        <f>VLOOKUP(B182,'[1]ĐKKCBBĐ K2019'!$B$5:$C$414,2,0)</f>
        <v>HS4797934865419</v>
      </c>
      <c r="H182" s="68" t="str">
        <f t="shared" si="11"/>
        <v>HS</v>
      </c>
      <c r="I182" s="68" t="str">
        <f t="shared" si="8"/>
        <v>4</v>
      </c>
      <c r="J182" s="68" t="str">
        <f t="shared" si="9"/>
        <v>79</v>
      </c>
      <c r="K182" s="70"/>
      <c r="L182" s="104" t="s">
        <v>1962</v>
      </c>
      <c r="M182" s="104"/>
      <c r="N182" s="104" t="s">
        <v>134</v>
      </c>
      <c r="O182" s="104"/>
      <c r="P182" s="104"/>
      <c r="Q182" s="104"/>
      <c r="R182" s="104" t="s">
        <v>1963</v>
      </c>
      <c r="S182" s="104" t="s">
        <v>1964</v>
      </c>
      <c r="T182" s="104" t="s">
        <v>1964</v>
      </c>
      <c r="U182" s="104" t="s">
        <v>1965</v>
      </c>
      <c r="V182" s="104" t="s">
        <v>1966</v>
      </c>
      <c r="W182" s="104" t="s">
        <v>1967</v>
      </c>
      <c r="X182" s="104" t="s">
        <v>140</v>
      </c>
      <c r="Y182" s="104"/>
      <c r="Z182" s="105"/>
      <c r="AA182" s="104"/>
      <c r="AB182" s="105"/>
      <c r="AC182" s="71">
        <v>79</v>
      </c>
      <c r="AD182" s="72" t="s">
        <v>93</v>
      </c>
      <c r="AE182" s="79">
        <v>783</v>
      </c>
      <c r="AF182" s="80" t="s">
        <v>141</v>
      </c>
      <c r="AG182" s="83">
        <v>27541</v>
      </c>
      <c r="AH182" s="110" t="s">
        <v>1968</v>
      </c>
      <c r="AI182" s="104"/>
      <c r="AJ182" s="104" t="s">
        <v>121</v>
      </c>
      <c r="AK182" s="104"/>
      <c r="AL182" s="104"/>
      <c r="AM182" s="104" t="s">
        <v>98</v>
      </c>
      <c r="AN182" s="104" t="s">
        <v>141</v>
      </c>
      <c r="AO182" s="104" t="s">
        <v>1969</v>
      </c>
      <c r="AP182" s="104" t="s">
        <v>100</v>
      </c>
      <c r="AQ182" s="104" t="s">
        <v>101</v>
      </c>
      <c r="AR182" s="104" t="s">
        <v>134</v>
      </c>
      <c r="AS182" s="105" t="s">
        <v>1923</v>
      </c>
      <c r="AT182" s="104" t="s">
        <v>103</v>
      </c>
      <c r="AU182" s="104" t="s">
        <v>103</v>
      </c>
      <c r="AV182" s="104" t="s">
        <v>125</v>
      </c>
      <c r="AW182" s="104" t="s">
        <v>126</v>
      </c>
      <c r="AX182" s="104" t="s">
        <v>106</v>
      </c>
      <c r="AY182" s="104" t="s">
        <v>107</v>
      </c>
      <c r="AZ182" s="104" t="s">
        <v>107</v>
      </c>
      <c r="BA182" s="104" t="s">
        <v>108</v>
      </c>
      <c r="BB182" s="68" t="s">
        <v>1959</v>
      </c>
    </row>
    <row r="183" spans="1:54" customFormat="1" ht="20.100000000000001" customHeight="1">
      <c r="A183" s="103">
        <v>173</v>
      </c>
      <c r="B183" s="104" t="s">
        <v>1970</v>
      </c>
      <c r="C183" s="104" t="s">
        <v>1971</v>
      </c>
      <c r="D183" s="104" t="s">
        <v>1972</v>
      </c>
      <c r="E183" s="104" t="s">
        <v>309</v>
      </c>
      <c r="F183" s="105" t="s">
        <v>506</v>
      </c>
      <c r="G183" s="70"/>
      <c r="H183" s="68"/>
      <c r="I183" s="68" t="str">
        <f t="shared" si="8"/>
        <v/>
      </c>
      <c r="J183" s="68" t="str">
        <f t="shared" si="9"/>
        <v/>
      </c>
      <c r="K183" s="70" t="str">
        <f t="shared" si="10"/>
        <v/>
      </c>
      <c r="L183" s="104"/>
      <c r="M183" s="104"/>
      <c r="N183" s="104" t="s">
        <v>1973</v>
      </c>
      <c r="O183" s="104"/>
      <c r="P183" s="104"/>
      <c r="Q183" s="104"/>
      <c r="R183" s="104" t="s">
        <v>1974</v>
      </c>
      <c r="S183" s="104" t="s">
        <v>1974</v>
      </c>
      <c r="T183" s="104" t="s">
        <v>1974</v>
      </c>
      <c r="U183" s="104" t="s">
        <v>1975</v>
      </c>
      <c r="V183" s="104" t="s">
        <v>937</v>
      </c>
      <c r="W183" s="104" t="s">
        <v>314</v>
      </c>
      <c r="X183" s="104" t="s">
        <v>91</v>
      </c>
      <c r="Y183" s="104"/>
      <c r="Z183" s="105"/>
      <c r="AA183" s="104"/>
      <c r="AB183" s="105"/>
      <c r="AC183" s="71">
        <v>79</v>
      </c>
      <c r="AD183" s="72" t="s">
        <v>93</v>
      </c>
      <c r="AE183" s="85">
        <v>764</v>
      </c>
      <c r="AF183" s="86" t="s">
        <v>287</v>
      </c>
      <c r="AG183" s="83">
        <v>26890</v>
      </c>
      <c r="AH183" s="84" t="s">
        <v>441</v>
      </c>
      <c r="AI183" s="104"/>
      <c r="AJ183" s="104" t="s">
        <v>121</v>
      </c>
      <c r="AK183" s="104"/>
      <c r="AL183" s="104"/>
      <c r="AM183" s="104" t="s">
        <v>98</v>
      </c>
      <c r="AN183" s="104" t="s">
        <v>287</v>
      </c>
      <c r="AO183" s="104" t="s">
        <v>1976</v>
      </c>
      <c r="AP183" s="104" t="s">
        <v>100</v>
      </c>
      <c r="AQ183" s="104" t="s">
        <v>101</v>
      </c>
      <c r="AR183" s="104" t="s">
        <v>1973</v>
      </c>
      <c r="AS183" s="105" t="s">
        <v>1923</v>
      </c>
      <c r="AT183" s="104" t="s">
        <v>103</v>
      </c>
      <c r="AU183" s="104" t="s">
        <v>103</v>
      </c>
      <c r="AV183" s="104" t="s">
        <v>125</v>
      </c>
      <c r="AW183" s="104" t="s">
        <v>126</v>
      </c>
      <c r="AX183" s="104" t="s">
        <v>1977</v>
      </c>
      <c r="AY183" s="104" t="s">
        <v>1978</v>
      </c>
      <c r="AZ183" s="104" t="s">
        <v>1978</v>
      </c>
      <c r="BA183" s="104" t="s">
        <v>108</v>
      </c>
      <c r="BB183" s="68" t="s">
        <v>1970</v>
      </c>
    </row>
    <row r="184" spans="1:54" customFormat="1" ht="20.100000000000001" customHeight="1">
      <c r="A184" s="103">
        <v>174</v>
      </c>
      <c r="B184" s="104" t="s">
        <v>1979</v>
      </c>
      <c r="C184" s="104" t="s">
        <v>1980</v>
      </c>
      <c r="D184" s="104" t="s">
        <v>668</v>
      </c>
      <c r="E184" s="104" t="s">
        <v>83</v>
      </c>
      <c r="F184" s="105" t="s">
        <v>1981</v>
      </c>
      <c r="G184" s="70"/>
      <c r="H184" s="68"/>
      <c r="I184" s="68" t="str">
        <f t="shared" si="8"/>
        <v/>
      </c>
      <c r="J184" s="68" t="str">
        <f t="shared" si="9"/>
        <v/>
      </c>
      <c r="K184" s="70" t="str">
        <f t="shared" si="10"/>
        <v/>
      </c>
      <c r="L184" s="104"/>
      <c r="M184" s="104"/>
      <c r="N184" s="104" t="s">
        <v>85</v>
      </c>
      <c r="O184" s="104"/>
      <c r="P184" s="104"/>
      <c r="Q184" s="104"/>
      <c r="R184" s="104" t="s">
        <v>1982</v>
      </c>
      <c r="S184" s="104" t="s">
        <v>1983</v>
      </c>
      <c r="T184" s="104" t="s">
        <v>1983</v>
      </c>
      <c r="U184" s="104" t="s">
        <v>1984</v>
      </c>
      <c r="V184" s="104" t="s">
        <v>937</v>
      </c>
      <c r="W184" s="104" t="s">
        <v>271</v>
      </c>
      <c r="X184" s="104" t="s">
        <v>91</v>
      </c>
      <c r="Y184" s="104"/>
      <c r="Z184" s="105"/>
      <c r="AA184" s="104"/>
      <c r="AB184" s="105"/>
      <c r="AC184" s="71">
        <v>79</v>
      </c>
      <c r="AD184" s="72" t="s">
        <v>93</v>
      </c>
      <c r="AE184" s="97">
        <v>775</v>
      </c>
      <c r="AF184" s="98" t="s">
        <v>273</v>
      </c>
      <c r="AG184" s="83">
        <v>27382</v>
      </c>
      <c r="AH184" s="84" t="s">
        <v>441</v>
      </c>
      <c r="AI184" s="104"/>
      <c r="AJ184" s="104" t="s">
        <v>121</v>
      </c>
      <c r="AK184" s="104"/>
      <c r="AL184" s="104"/>
      <c r="AM184" s="104" t="s">
        <v>98</v>
      </c>
      <c r="AN184" s="104" t="s">
        <v>273</v>
      </c>
      <c r="AO184" s="104" t="s">
        <v>1985</v>
      </c>
      <c r="AP184" s="104" t="s">
        <v>100</v>
      </c>
      <c r="AQ184" s="104" t="s">
        <v>101</v>
      </c>
      <c r="AR184" s="104" t="s">
        <v>85</v>
      </c>
      <c r="AS184" s="105" t="s">
        <v>1923</v>
      </c>
      <c r="AT184" s="104" t="s">
        <v>103</v>
      </c>
      <c r="AU184" s="104" t="s">
        <v>103</v>
      </c>
      <c r="AV184" s="104" t="s">
        <v>104</v>
      </c>
      <c r="AW184" s="104" t="s">
        <v>105</v>
      </c>
      <c r="AX184" s="104" t="s">
        <v>106</v>
      </c>
      <c r="AY184" s="104" t="s">
        <v>107</v>
      </c>
      <c r="AZ184" s="104" t="s">
        <v>107</v>
      </c>
      <c r="BA184" s="104" t="s">
        <v>108</v>
      </c>
      <c r="BB184" s="68" t="s">
        <v>1979</v>
      </c>
    </row>
    <row r="185" spans="1:54" customFormat="1" ht="20.100000000000001" customHeight="1">
      <c r="A185" s="103">
        <v>175</v>
      </c>
      <c r="B185" s="104" t="s">
        <v>1986</v>
      </c>
      <c r="C185" s="104" t="s">
        <v>1987</v>
      </c>
      <c r="D185" s="104" t="s">
        <v>1988</v>
      </c>
      <c r="E185" s="104" t="s">
        <v>309</v>
      </c>
      <c r="F185" s="105" t="s">
        <v>1989</v>
      </c>
      <c r="G185" s="70" t="str">
        <f>VLOOKUP(B185,'[1]ĐKKCBBĐ K2019'!$B$5:$C$414,2,0)</f>
        <v>HS4797932704764</v>
      </c>
      <c r="H185" s="68" t="str">
        <f t="shared" si="11"/>
        <v>HS</v>
      </c>
      <c r="I185" s="68" t="str">
        <f t="shared" si="8"/>
        <v>4</v>
      </c>
      <c r="J185" s="68" t="str">
        <f t="shared" si="9"/>
        <v>79</v>
      </c>
      <c r="K185" s="70"/>
      <c r="L185" s="104" t="s">
        <v>1990</v>
      </c>
      <c r="M185" s="104"/>
      <c r="N185" s="104" t="s">
        <v>507</v>
      </c>
      <c r="O185" s="104"/>
      <c r="P185" s="104"/>
      <c r="Q185" s="104"/>
      <c r="R185" s="104" t="s">
        <v>1991</v>
      </c>
      <c r="S185" s="104" t="s">
        <v>1992</v>
      </c>
      <c r="T185" s="104" t="s">
        <v>1992</v>
      </c>
      <c r="U185" s="104" t="s">
        <v>1993</v>
      </c>
      <c r="V185" s="104" t="s">
        <v>535</v>
      </c>
      <c r="W185" s="104" t="s">
        <v>523</v>
      </c>
      <c r="X185" s="104" t="s">
        <v>475</v>
      </c>
      <c r="Y185" s="104"/>
      <c r="Z185" s="105"/>
      <c r="AA185" s="104"/>
      <c r="AB185" s="105"/>
      <c r="AC185" s="71">
        <v>79</v>
      </c>
      <c r="AD185" s="72" t="s">
        <v>93</v>
      </c>
      <c r="AE185" s="97">
        <v>772</v>
      </c>
      <c r="AF185" s="98" t="s">
        <v>524</v>
      </c>
      <c r="AG185" s="83">
        <v>27214</v>
      </c>
      <c r="AH185" s="84" t="s">
        <v>536</v>
      </c>
      <c r="AI185" s="104"/>
      <c r="AJ185" s="104" t="s">
        <v>121</v>
      </c>
      <c r="AK185" s="104"/>
      <c r="AL185" s="104"/>
      <c r="AM185" s="104" t="s">
        <v>98</v>
      </c>
      <c r="AN185" s="104" t="s">
        <v>141</v>
      </c>
      <c r="AO185" s="104" t="s">
        <v>1994</v>
      </c>
      <c r="AP185" s="104" t="s">
        <v>100</v>
      </c>
      <c r="AQ185" s="104" t="s">
        <v>101</v>
      </c>
      <c r="AR185" s="104" t="s">
        <v>507</v>
      </c>
      <c r="AS185" s="105" t="s">
        <v>1923</v>
      </c>
      <c r="AT185" s="104" t="s">
        <v>103</v>
      </c>
      <c r="AU185" s="104" t="s">
        <v>103</v>
      </c>
      <c r="AV185" s="104" t="s">
        <v>125</v>
      </c>
      <c r="AW185" s="104" t="s">
        <v>126</v>
      </c>
      <c r="AX185" s="104" t="s">
        <v>290</v>
      </c>
      <c r="AY185" s="104" t="s">
        <v>514</v>
      </c>
      <c r="AZ185" s="104" t="s">
        <v>514</v>
      </c>
      <c r="BA185" s="104" t="s">
        <v>108</v>
      </c>
      <c r="BB185" s="68" t="s">
        <v>1986</v>
      </c>
    </row>
    <row r="186" spans="1:54" customFormat="1" ht="20.100000000000001" customHeight="1">
      <c r="A186" s="103">
        <v>176</v>
      </c>
      <c r="B186" s="104" t="s">
        <v>1995</v>
      </c>
      <c r="C186" s="104" t="s">
        <v>1996</v>
      </c>
      <c r="D186" s="104" t="s">
        <v>1997</v>
      </c>
      <c r="E186" s="104" t="s">
        <v>83</v>
      </c>
      <c r="F186" s="105" t="s">
        <v>1998</v>
      </c>
      <c r="G186" s="70" t="str">
        <f>VLOOKUP(B186,'[1]ĐKKCBBĐ K2019'!$B$5:$C$414,2,0)</f>
        <v>HS4797930349696</v>
      </c>
      <c r="H186" s="68" t="str">
        <f t="shared" si="11"/>
        <v>HS</v>
      </c>
      <c r="I186" s="68" t="str">
        <f t="shared" si="8"/>
        <v>4</v>
      </c>
      <c r="J186" s="68" t="str">
        <f t="shared" si="9"/>
        <v>79</v>
      </c>
      <c r="K186" s="70"/>
      <c r="L186" s="104" t="s">
        <v>1999</v>
      </c>
      <c r="M186" s="104"/>
      <c r="N186" s="104" t="s">
        <v>375</v>
      </c>
      <c r="O186" s="104"/>
      <c r="P186" s="104"/>
      <c r="Q186" s="104"/>
      <c r="R186" s="104" t="s">
        <v>2000</v>
      </c>
      <c r="S186" s="104" t="s">
        <v>2001</v>
      </c>
      <c r="T186" s="104" t="s">
        <v>2001</v>
      </c>
      <c r="U186" s="104" t="s">
        <v>2002</v>
      </c>
      <c r="V186" s="104" t="s">
        <v>2003</v>
      </c>
      <c r="W186" s="104" t="s">
        <v>1547</v>
      </c>
      <c r="X186" s="104" t="s">
        <v>91</v>
      </c>
      <c r="Y186" s="104"/>
      <c r="Z186" s="105"/>
      <c r="AA186" s="104"/>
      <c r="AB186" s="105"/>
      <c r="AC186" s="71">
        <v>79</v>
      </c>
      <c r="AD186" s="72" t="s">
        <v>93</v>
      </c>
      <c r="AE186" s="97">
        <v>777</v>
      </c>
      <c r="AF186" s="98" t="s">
        <v>249</v>
      </c>
      <c r="AG186" s="83">
        <v>27439</v>
      </c>
      <c r="AH186" s="84" t="s">
        <v>2004</v>
      </c>
      <c r="AI186" s="104"/>
      <c r="AJ186" s="104" t="s">
        <v>121</v>
      </c>
      <c r="AK186" s="104"/>
      <c r="AL186" s="104"/>
      <c r="AM186" s="104" t="s">
        <v>98</v>
      </c>
      <c r="AN186" s="104" t="s">
        <v>249</v>
      </c>
      <c r="AO186" s="104" t="s">
        <v>2005</v>
      </c>
      <c r="AP186" s="104" t="s">
        <v>100</v>
      </c>
      <c r="AQ186" s="104" t="s">
        <v>101</v>
      </c>
      <c r="AR186" s="104" t="s">
        <v>375</v>
      </c>
      <c r="AS186" s="105" t="s">
        <v>1923</v>
      </c>
      <c r="AT186" s="104" t="s">
        <v>103</v>
      </c>
      <c r="AU186" s="104" t="s">
        <v>103</v>
      </c>
      <c r="AV186" s="104" t="s">
        <v>125</v>
      </c>
      <c r="AW186" s="104" t="s">
        <v>126</v>
      </c>
      <c r="AX186" s="104" t="s">
        <v>179</v>
      </c>
      <c r="AY186" s="104" t="s">
        <v>180</v>
      </c>
      <c r="AZ186" s="104" t="s">
        <v>180</v>
      </c>
      <c r="BA186" s="104" t="s">
        <v>108</v>
      </c>
      <c r="BB186" s="68" t="s">
        <v>1995</v>
      </c>
    </row>
    <row r="187" spans="1:54" customFormat="1" ht="20.100000000000001" customHeight="1">
      <c r="A187" s="103">
        <v>177</v>
      </c>
      <c r="B187" s="104" t="s">
        <v>2006</v>
      </c>
      <c r="C187" s="104" t="s">
        <v>2007</v>
      </c>
      <c r="D187" s="104" t="s">
        <v>1972</v>
      </c>
      <c r="E187" s="104" t="s">
        <v>83</v>
      </c>
      <c r="F187" s="105" t="s">
        <v>2008</v>
      </c>
      <c r="G187" s="70" t="str">
        <f>VLOOKUP(B187,'[1]ĐKKCBBĐ K2019'!$B$5:$C$414,2,0)</f>
        <v>HS4797930140474</v>
      </c>
      <c r="H187" s="68" t="str">
        <f t="shared" si="11"/>
        <v>HS</v>
      </c>
      <c r="I187" s="68" t="str">
        <f t="shared" si="8"/>
        <v>4</v>
      </c>
      <c r="J187" s="68" t="str">
        <f t="shared" si="9"/>
        <v>79</v>
      </c>
      <c r="K187" s="70"/>
      <c r="L187" s="104" t="s">
        <v>2009</v>
      </c>
      <c r="M187" s="104"/>
      <c r="N187" s="104" t="s">
        <v>945</v>
      </c>
      <c r="O187" s="104"/>
      <c r="P187" s="104"/>
      <c r="Q187" s="104"/>
      <c r="R187" s="104" t="s">
        <v>2010</v>
      </c>
      <c r="S187" s="104" t="s">
        <v>2011</v>
      </c>
      <c r="T187" s="104" t="s">
        <v>2011</v>
      </c>
      <c r="U187" s="104" t="s">
        <v>2012</v>
      </c>
      <c r="V187" s="104" t="s">
        <v>1160</v>
      </c>
      <c r="W187" s="104" t="s">
        <v>314</v>
      </c>
      <c r="X187" s="104" t="s">
        <v>475</v>
      </c>
      <c r="Y187" s="104"/>
      <c r="Z187" s="105"/>
      <c r="AA187" s="104"/>
      <c r="AB187" s="105"/>
      <c r="AC187" s="71">
        <v>79</v>
      </c>
      <c r="AD187" s="72" t="s">
        <v>93</v>
      </c>
      <c r="AE187" s="85">
        <v>764</v>
      </c>
      <c r="AF187" s="86" t="s">
        <v>287</v>
      </c>
      <c r="AG187" s="83">
        <v>26899</v>
      </c>
      <c r="AH187" s="84" t="s">
        <v>396</v>
      </c>
      <c r="AI187" s="104"/>
      <c r="AJ187" s="104" t="s">
        <v>121</v>
      </c>
      <c r="AK187" s="104"/>
      <c r="AL187" s="104"/>
      <c r="AM187" s="104" t="s">
        <v>98</v>
      </c>
      <c r="AN187" s="104" t="s">
        <v>287</v>
      </c>
      <c r="AO187" s="104" t="s">
        <v>2013</v>
      </c>
      <c r="AP187" s="104" t="s">
        <v>100</v>
      </c>
      <c r="AQ187" s="104" t="s">
        <v>101</v>
      </c>
      <c r="AR187" s="104" t="s">
        <v>945</v>
      </c>
      <c r="AS187" s="105" t="s">
        <v>1923</v>
      </c>
      <c r="AT187" s="104" t="s">
        <v>103</v>
      </c>
      <c r="AU187" s="104" t="s">
        <v>103</v>
      </c>
      <c r="AV187" s="104" t="s">
        <v>125</v>
      </c>
      <c r="AW187" s="104" t="s">
        <v>126</v>
      </c>
      <c r="AX187" s="104" t="s">
        <v>290</v>
      </c>
      <c r="AY187" s="104" t="s">
        <v>428</v>
      </c>
      <c r="AZ187" s="104" t="s">
        <v>428</v>
      </c>
      <c r="BA187" s="104" t="s">
        <v>108</v>
      </c>
      <c r="BB187" s="68" t="s">
        <v>2006</v>
      </c>
    </row>
    <row r="188" spans="1:54" customFormat="1" ht="20.100000000000001" customHeight="1">
      <c r="A188" s="103">
        <v>178</v>
      </c>
      <c r="B188" s="104" t="s">
        <v>2014</v>
      </c>
      <c r="C188" s="104" t="s">
        <v>1803</v>
      </c>
      <c r="D188" s="104" t="s">
        <v>517</v>
      </c>
      <c r="E188" s="104" t="s">
        <v>83</v>
      </c>
      <c r="F188" s="105" t="s">
        <v>1266</v>
      </c>
      <c r="G188" s="70"/>
      <c r="H188" s="68"/>
      <c r="I188" s="68" t="str">
        <f t="shared" si="8"/>
        <v/>
      </c>
      <c r="J188" s="68" t="str">
        <f t="shared" si="9"/>
        <v/>
      </c>
      <c r="K188" s="70" t="str">
        <f t="shared" si="10"/>
        <v>7929778543</v>
      </c>
      <c r="L188" s="104">
        <v>7929778543</v>
      </c>
      <c r="M188" s="104"/>
      <c r="N188" s="104" t="s">
        <v>134</v>
      </c>
      <c r="O188" s="104"/>
      <c r="P188" s="104"/>
      <c r="Q188" s="104"/>
      <c r="R188" s="104" t="s">
        <v>2015</v>
      </c>
      <c r="S188" s="104" t="s">
        <v>2016</v>
      </c>
      <c r="T188" s="104" t="s">
        <v>2016</v>
      </c>
      <c r="U188" s="104" t="s">
        <v>2017</v>
      </c>
      <c r="V188" s="104" t="s">
        <v>2018</v>
      </c>
      <c r="W188" s="104" t="s">
        <v>2019</v>
      </c>
      <c r="X188" s="104" t="s">
        <v>649</v>
      </c>
      <c r="Y188" s="104"/>
      <c r="Z188" s="105"/>
      <c r="AA188" s="104"/>
      <c r="AB188" s="105"/>
      <c r="AC188" s="71">
        <v>83</v>
      </c>
      <c r="AD188" s="92" t="s">
        <v>650</v>
      </c>
      <c r="AE188" s="99">
        <v>829</v>
      </c>
      <c r="AF188" s="100" t="s">
        <v>2020</v>
      </c>
      <c r="AG188" s="104"/>
      <c r="AH188" s="104"/>
      <c r="AI188" s="104"/>
      <c r="AJ188" s="104" t="s">
        <v>158</v>
      </c>
      <c r="AK188" s="104"/>
      <c r="AL188" s="104"/>
      <c r="AM188" s="104" t="s">
        <v>653</v>
      </c>
      <c r="AN188" s="104" t="s">
        <v>2020</v>
      </c>
      <c r="AO188" s="104" t="s">
        <v>2021</v>
      </c>
      <c r="AP188" s="104" t="s">
        <v>100</v>
      </c>
      <c r="AQ188" s="104" t="s">
        <v>101</v>
      </c>
      <c r="AR188" s="104" t="s">
        <v>134</v>
      </c>
      <c r="AS188" s="105" t="s">
        <v>1923</v>
      </c>
      <c r="AT188" s="104" t="s">
        <v>103</v>
      </c>
      <c r="AU188" s="104" t="s">
        <v>103</v>
      </c>
      <c r="AV188" s="104" t="s">
        <v>125</v>
      </c>
      <c r="AW188" s="104" t="s">
        <v>126</v>
      </c>
      <c r="AX188" s="104" t="s">
        <v>106</v>
      </c>
      <c r="AY188" s="104" t="s">
        <v>107</v>
      </c>
      <c r="AZ188" s="104" t="s">
        <v>107</v>
      </c>
      <c r="BA188" s="104" t="s">
        <v>108</v>
      </c>
      <c r="BB188" s="68" t="s">
        <v>2014</v>
      </c>
    </row>
    <row r="189" spans="1:54" customFormat="1" ht="20.100000000000001" customHeight="1">
      <c r="A189" s="103">
        <v>179</v>
      </c>
      <c r="B189" s="104" t="s">
        <v>2022</v>
      </c>
      <c r="C189" s="104" t="s">
        <v>1541</v>
      </c>
      <c r="D189" s="104" t="s">
        <v>2023</v>
      </c>
      <c r="E189" s="104" t="s">
        <v>83</v>
      </c>
      <c r="F189" s="105" t="s">
        <v>2024</v>
      </c>
      <c r="G189" s="70" t="str">
        <f>VLOOKUP(B189,'[1]ĐKKCBBĐ K2019'!$B$5:$C$414,2,0)</f>
        <v>HS4797937811850</v>
      </c>
      <c r="H189" s="68" t="str">
        <f t="shared" si="11"/>
        <v>HS</v>
      </c>
      <c r="I189" s="68" t="str">
        <f t="shared" si="8"/>
        <v>4</v>
      </c>
      <c r="J189" s="68" t="str">
        <f t="shared" si="9"/>
        <v>79</v>
      </c>
      <c r="K189" s="70"/>
      <c r="L189" s="104" t="s">
        <v>2025</v>
      </c>
      <c r="M189" s="104"/>
      <c r="N189" s="104" t="s">
        <v>134</v>
      </c>
      <c r="O189" s="104"/>
      <c r="P189" s="104"/>
      <c r="Q189" s="104"/>
      <c r="R189" s="104" t="s">
        <v>2026</v>
      </c>
      <c r="S189" s="104" t="s">
        <v>2027</v>
      </c>
      <c r="T189" s="104" t="s">
        <v>2027</v>
      </c>
      <c r="U189" s="104"/>
      <c r="V189" s="104" t="s">
        <v>2028</v>
      </c>
      <c r="W189" s="104" t="s">
        <v>2029</v>
      </c>
      <c r="X189" s="104" t="s">
        <v>2030</v>
      </c>
      <c r="Y189" s="104"/>
      <c r="Z189" s="105"/>
      <c r="AA189" s="104"/>
      <c r="AB189" s="105"/>
      <c r="AC189" s="105"/>
      <c r="AD189" s="104"/>
      <c r="AE189" s="104"/>
      <c r="AF189" s="104"/>
      <c r="AG189" s="104"/>
      <c r="AH189" s="104"/>
      <c r="AI189" s="104"/>
      <c r="AJ189" s="104" t="s">
        <v>121</v>
      </c>
      <c r="AK189" s="104"/>
      <c r="AL189" s="104"/>
      <c r="AM189" s="104" t="s">
        <v>98</v>
      </c>
      <c r="AN189" s="104" t="s">
        <v>355</v>
      </c>
      <c r="AO189" s="104" t="s">
        <v>2031</v>
      </c>
      <c r="AP189" s="104" t="s">
        <v>100</v>
      </c>
      <c r="AQ189" s="104" t="s">
        <v>101</v>
      </c>
      <c r="AR189" s="104" t="s">
        <v>134</v>
      </c>
      <c r="AS189" s="105" t="s">
        <v>1923</v>
      </c>
      <c r="AT189" s="104" t="s">
        <v>103</v>
      </c>
      <c r="AU189" s="104" t="s">
        <v>103</v>
      </c>
      <c r="AV189" s="104" t="s">
        <v>125</v>
      </c>
      <c r="AW189" s="104" t="s">
        <v>126</v>
      </c>
      <c r="AX189" s="104" t="s">
        <v>106</v>
      </c>
      <c r="AY189" s="104" t="s">
        <v>107</v>
      </c>
      <c r="AZ189" s="104" t="s">
        <v>107</v>
      </c>
      <c r="BA189" s="104" t="s">
        <v>108</v>
      </c>
      <c r="BB189" s="68" t="s">
        <v>2022</v>
      </c>
    </row>
    <row r="190" spans="1:54" customFormat="1" ht="20.100000000000001" customHeight="1">
      <c r="A190" s="103">
        <v>180</v>
      </c>
      <c r="B190" s="104" t="s">
        <v>2032</v>
      </c>
      <c r="C190" s="104" t="s">
        <v>2033</v>
      </c>
      <c r="D190" s="104" t="s">
        <v>2034</v>
      </c>
      <c r="E190" s="104" t="s">
        <v>83</v>
      </c>
      <c r="F190" s="105" t="s">
        <v>957</v>
      </c>
      <c r="G190" s="70"/>
      <c r="H190" s="68"/>
      <c r="I190" s="68" t="str">
        <f t="shared" si="8"/>
        <v/>
      </c>
      <c r="J190" s="68" t="str">
        <f t="shared" si="9"/>
        <v/>
      </c>
      <c r="K190" s="70" t="str">
        <f t="shared" si="10"/>
        <v/>
      </c>
      <c r="L190" s="104"/>
      <c r="M190" s="104"/>
      <c r="N190" s="104" t="s">
        <v>297</v>
      </c>
      <c r="O190" s="104"/>
      <c r="P190" s="104"/>
      <c r="Q190" s="104"/>
      <c r="R190" s="104" t="s">
        <v>2035</v>
      </c>
      <c r="S190" s="104" t="s">
        <v>2036</v>
      </c>
      <c r="T190" s="104" t="s">
        <v>2036</v>
      </c>
      <c r="U190" s="104" t="s">
        <v>2037</v>
      </c>
      <c r="V190" s="104" t="s">
        <v>1129</v>
      </c>
      <c r="W190" s="104" t="s">
        <v>314</v>
      </c>
      <c r="X190" s="104" t="s">
        <v>475</v>
      </c>
      <c r="Y190" s="104"/>
      <c r="Z190" s="105"/>
      <c r="AA190" s="104"/>
      <c r="AB190" s="105"/>
      <c r="AC190" s="71">
        <v>79</v>
      </c>
      <c r="AD190" s="72" t="s">
        <v>93</v>
      </c>
      <c r="AE190" s="85">
        <v>764</v>
      </c>
      <c r="AF190" s="86" t="s">
        <v>287</v>
      </c>
      <c r="AG190" s="87">
        <v>26897</v>
      </c>
      <c r="AH190" s="88" t="s">
        <v>1130</v>
      </c>
      <c r="AI190" s="104"/>
      <c r="AJ190" s="104" t="s">
        <v>121</v>
      </c>
      <c r="AK190" s="104"/>
      <c r="AL190" s="104"/>
      <c r="AM190" s="104" t="s">
        <v>98</v>
      </c>
      <c r="AN190" s="104" t="s">
        <v>287</v>
      </c>
      <c r="AO190" s="104" t="s">
        <v>2038</v>
      </c>
      <c r="AP190" s="104" t="s">
        <v>100</v>
      </c>
      <c r="AQ190" s="104" t="s">
        <v>101</v>
      </c>
      <c r="AR190" s="104" t="s">
        <v>297</v>
      </c>
      <c r="AS190" s="105" t="s">
        <v>1923</v>
      </c>
      <c r="AT190" s="104" t="s">
        <v>103</v>
      </c>
      <c r="AU190" s="104" t="s">
        <v>103</v>
      </c>
      <c r="AV190" s="104" t="s">
        <v>125</v>
      </c>
      <c r="AW190" s="104" t="s">
        <v>126</v>
      </c>
      <c r="AX190" s="104" t="s">
        <v>290</v>
      </c>
      <c r="AY190" s="104" t="s">
        <v>306</v>
      </c>
      <c r="AZ190" s="104" t="s">
        <v>306</v>
      </c>
      <c r="BA190" s="104" t="s">
        <v>108</v>
      </c>
      <c r="BB190" s="68" t="s">
        <v>2032</v>
      </c>
    </row>
    <row r="191" spans="1:54" customFormat="1" ht="20.100000000000001" customHeight="1">
      <c r="A191" s="103">
        <v>181</v>
      </c>
      <c r="B191" s="104" t="s">
        <v>2039</v>
      </c>
      <c r="C191" s="104" t="s">
        <v>2040</v>
      </c>
      <c r="D191" s="104" t="s">
        <v>816</v>
      </c>
      <c r="E191" s="104" t="s">
        <v>83</v>
      </c>
      <c r="F191" s="105" t="s">
        <v>2041</v>
      </c>
      <c r="G191" s="70" t="str">
        <f>VLOOKUP(B191,'[1]ĐKKCBBĐ K2019'!$B$5:$C$414,2,0)</f>
        <v>HS4797934358218</v>
      </c>
      <c r="H191" s="68" t="str">
        <f t="shared" si="11"/>
        <v>HS</v>
      </c>
      <c r="I191" s="68" t="str">
        <f t="shared" si="8"/>
        <v>4</v>
      </c>
      <c r="J191" s="68" t="str">
        <f t="shared" si="9"/>
        <v>79</v>
      </c>
      <c r="K191" s="70"/>
      <c r="L191" s="104" t="s">
        <v>2042</v>
      </c>
      <c r="M191" s="104"/>
      <c r="N191" s="104" t="s">
        <v>216</v>
      </c>
      <c r="O191" s="104"/>
      <c r="P191" s="104"/>
      <c r="Q191" s="104"/>
      <c r="R191" s="104" t="s">
        <v>2043</v>
      </c>
      <c r="S191" s="104" t="s">
        <v>2044</v>
      </c>
      <c r="T191" s="104" t="s">
        <v>2044</v>
      </c>
      <c r="U191" s="104" t="s">
        <v>2045</v>
      </c>
      <c r="V191" s="104" t="s">
        <v>2046</v>
      </c>
      <c r="W191" s="104" t="s">
        <v>1547</v>
      </c>
      <c r="X191" s="104" t="s">
        <v>475</v>
      </c>
      <c r="Y191" s="104"/>
      <c r="Z191" s="105"/>
      <c r="AA191" s="104"/>
      <c r="AB191" s="105"/>
      <c r="AC191" s="71">
        <v>79</v>
      </c>
      <c r="AD191" s="72" t="s">
        <v>93</v>
      </c>
      <c r="AE191" s="97">
        <v>777</v>
      </c>
      <c r="AF191" s="98" t="s">
        <v>249</v>
      </c>
      <c r="AG191" s="83">
        <v>27463</v>
      </c>
      <c r="AH191" s="84" t="s">
        <v>1549</v>
      </c>
      <c r="AI191" s="104"/>
      <c r="AJ191" s="104" t="s">
        <v>121</v>
      </c>
      <c r="AK191" s="104"/>
      <c r="AL191" s="104"/>
      <c r="AM191" s="104" t="s">
        <v>98</v>
      </c>
      <c r="AN191" s="104" t="s">
        <v>249</v>
      </c>
      <c r="AO191" s="104" t="s">
        <v>2047</v>
      </c>
      <c r="AP191" s="104" t="s">
        <v>100</v>
      </c>
      <c r="AQ191" s="104" t="s">
        <v>101</v>
      </c>
      <c r="AR191" s="104" t="s">
        <v>216</v>
      </c>
      <c r="AS191" s="105" t="s">
        <v>1923</v>
      </c>
      <c r="AT191" s="104" t="s">
        <v>103</v>
      </c>
      <c r="AU191" s="104" t="s">
        <v>103</v>
      </c>
      <c r="AV191" s="104" t="s">
        <v>125</v>
      </c>
      <c r="AW191" s="104" t="s">
        <v>126</v>
      </c>
      <c r="AX191" s="104" t="s">
        <v>127</v>
      </c>
      <c r="AY191" s="104" t="s">
        <v>227</v>
      </c>
      <c r="AZ191" s="104" t="s">
        <v>227</v>
      </c>
      <c r="BA191" s="104" t="s">
        <v>108</v>
      </c>
      <c r="BB191" s="68" t="s">
        <v>2039</v>
      </c>
    </row>
    <row r="192" spans="1:54" customFormat="1" ht="20.100000000000001" customHeight="1">
      <c r="A192" s="103">
        <v>182</v>
      </c>
      <c r="B192" s="104" t="s">
        <v>2048</v>
      </c>
      <c r="C192" s="104" t="s">
        <v>2049</v>
      </c>
      <c r="D192" s="104" t="s">
        <v>2050</v>
      </c>
      <c r="E192" s="104" t="s">
        <v>83</v>
      </c>
      <c r="F192" s="105" t="s">
        <v>2051</v>
      </c>
      <c r="G192" s="70"/>
      <c r="H192" s="68"/>
      <c r="I192" s="68" t="str">
        <f t="shared" si="8"/>
        <v/>
      </c>
      <c r="J192" s="68" t="str">
        <f t="shared" si="9"/>
        <v/>
      </c>
      <c r="K192" s="70" t="str">
        <f t="shared" si="10"/>
        <v/>
      </c>
      <c r="L192" s="104"/>
      <c r="M192" s="104"/>
      <c r="N192" s="104" t="s">
        <v>1003</v>
      </c>
      <c r="O192" s="104"/>
      <c r="P192" s="104"/>
      <c r="Q192" s="104"/>
      <c r="R192" s="104" t="s">
        <v>2052</v>
      </c>
      <c r="S192" s="104" t="s">
        <v>2053</v>
      </c>
      <c r="T192" s="104" t="s">
        <v>2053</v>
      </c>
      <c r="U192" s="104" t="s">
        <v>2054</v>
      </c>
      <c r="V192" s="104" t="s">
        <v>2003</v>
      </c>
      <c r="W192" s="104" t="s">
        <v>1547</v>
      </c>
      <c r="X192" s="104" t="s">
        <v>475</v>
      </c>
      <c r="Y192" s="104"/>
      <c r="Z192" s="105"/>
      <c r="AA192" s="104"/>
      <c r="AB192" s="105"/>
      <c r="AC192" s="71">
        <v>79</v>
      </c>
      <c r="AD192" s="72" t="s">
        <v>93</v>
      </c>
      <c r="AE192" s="97">
        <v>777</v>
      </c>
      <c r="AF192" s="98" t="s">
        <v>249</v>
      </c>
      <c r="AG192" s="83">
        <v>27439</v>
      </c>
      <c r="AH192" s="84" t="s">
        <v>2004</v>
      </c>
      <c r="AI192" s="104"/>
      <c r="AJ192" s="104" t="s">
        <v>121</v>
      </c>
      <c r="AK192" s="104"/>
      <c r="AL192" s="104"/>
      <c r="AM192" s="104" t="s">
        <v>98</v>
      </c>
      <c r="AN192" s="104" t="s">
        <v>223</v>
      </c>
      <c r="AO192" s="104" t="s">
        <v>2055</v>
      </c>
      <c r="AP192" s="104" t="s">
        <v>100</v>
      </c>
      <c r="AQ192" s="104" t="s">
        <v>101</v>
      </c>
      <c r="AR192" s="104" t="s">
        <v>1003</v>
      </c>
      <c r="AS192" s="105" t="s">
        <v>1923</v>
      </c>
      <c r="AT192" s="104" t="s">
        <v>103</v>
      </c>
      <c r="AU192" s="104" t="s">
        <v>103</v>
      </c>
      <c r="AV192" s="104" t="s">
        <v>125</v>
      </c>
      <c r="AW192" s="104" t="s">
        <v>126</v>
      </c>
      <c r="AX192" s="104" t="s">
        <v>613</v>
      </c>
      <c r="AY192" s="104" t="s">
        <v>614</v>
      </c>
      <c r="AZ192" s="104" t="s">
        <v>614</v>
      </c>
      <c r="BA192" s="104" t="s">
        <v>108</v>
      </c>
      <c r="BB192" s="68" t="s">
        <v>2048</v>
      </c>
    </row>
    <row r="193" spans="1:54" customFormat="1" ht="20.100000000000001" customHeight="1">
      <c r="A193" s="103">
        <v>183</v>
      </c>
      <c r="B193" s="104" t="s">
        <v>2056</v>
      </c>
      <c r="C193" s="104" t="s">
        <v>2057</v>
      </c>
      <c r="D193" s="104" t="s">
        <v>1813</v>
      </c>
      <c r="E193" s="104" t="s">
        <v>83</v>
      </c>
      <c r="F193" s="105" t="s">
        <v>2058</v>
      </c>
      <c r="G193" s="70"/>
      <c r="H193" s="68"/>
      <c r="I193" s="68" t="str">
        <f t="shared" si="8"/>
        <v/>
      </c>
      <c r="J193" s="68" t="str">
        <f t="shared" si="9"/>
        <v/>
      </c>
      <c r="K193" s="70" t="str">
        <f t="shared" si="10"/>
        <v/>
      </c>
      <c r="L193" s="104"/>
      <c r="M193" s="104"/>
      <c r="N193" s="104" t="s">
        <v>280</v>
      </c>
      <c r="O193" s="104"/>
      <c r="P193" s="104"/>
      <c r="Q193" s="104"/>
      <c r="R193" s="104" t="s">
        <v>2059</v>
      </c>
      <c r="S193" s="104" t="s">
        <v>2060</v>
      </c>
      <c r="T193" s="104" t="s">
        <v>2060</v>
      </c>
      <c r="U193" s="104" t="s">
        <v>2061</v>
      </c>
      <c r="V193" s="104" t="s">
        <v>1737</v>
      </c>
      <c r="W193" s="104" t="s">
        <v>938</v>
      </c>
      <c r="X193" s="104" t="s">
        <v>475</v>
      </c>
      <c r="Y193" s="104"/>
      <c r="Z193" s="105"/>
      <c r="AA193" s="104"/>
      <c r="AB193" s="105"/>
      <c r="AC193" s="71">
        <v>79</v>
      </c>
      <c r="AD193" s="72" t="s">
        <v>93</v>
      </c>
      <c r="AE193" s="85">
        <v>764</v>
      </c>
      <c r="AF193" s="86" t="s">
        <v>287</v>
      </c>
      <c r="AG193" s="83">
        <v>26878</v>
      </c>
      <c r="AH193" s="84" t="s">
        <v>1739</v>
      </c>
      <c r="AI193" s="104"/>
      <c r="AJ193" s="104" t="s">
        <v>121</v>
      </c>
      <c r="AK193" s="104"/>
      <c r="AL193" s="104"/>
      <c r="AM193" s="104" t="s">
        <v>98</v>
      </c>
      <c r="AN193" s="104" t="s">
        <v>287</v>
      </c>
      <c r="AO193" s="104" t="s">
        <v>2062</v>
      </c>
      <c r="AP193" s="104" t="s">
        <v>100</v>
      </c>
      <c r="AQ193" s="104" t="s">
        <v>101</v>
      </c>
      <c r="AR193" s="104" t="s">
        <v>280</v>
      </c>
      <c r="AS193" s="105" t="s">
        <v>1923</v>
      </c>
      <c r="AT193" s="104" t="s">
        <v>103</v>
      </c>
      <c r="AU193" s="104" t="s">
        <v>103</v>
      </c>
      <c r="AV193" s="104" t="s">
        <v>125</v>
      </c>
      <c r="AW193" s="104" t="s">
        <v>126</v>
      </c>
      <c r="AX193" s="104" t="s">
        <v>290</v>
      </c>
      <c r="AY193" s="104" t="s">
        <v>291</v>
      </c>
      <c r="AZ193" s="104" t="s">
        <v>291</v>
      </c>
      <c r="BA193" s="104" t="s">
        <v>108</v>
      </c>
      <c r="BB193" s="68" t="s">
        <v>2056</v>
      </c>
    </row>
    <row r="194" spans="1:54" customFormat="1" ht="20.100000000000001" customHeight="1">
      <c r="A194" s="103">
        <v>184</v>
      </c>
      <c r="B194" s="104" t="s">
        <v>2063</v>
      </c>
      <c r="C194" s="104" t="s">
        <v>2064</v>
      </c>
      <c r="D194" s="104" t="s">
        <v>2065</v>
      </c>
      <c r="E194" s="104" t="s">
        <v>309</v>
      </c>
      <c r="F194" s="105" t="s">
        <v>2066</v>
      </c>
      <c r="G194" s="70" t="str">
        <f>VLOOKUP(B194,'[1]ĐKKCBBĐ K2019'!$B$5:$C$414,2,0)</f>
        <v>HS4797929783285</v>
      </c>
      <c r="H194" s="68" t="str">
        <f t="shared" si="11"/>
        <v>HS</v>
      </c>
      <c r="I194" s="68" t="str">
        <f t="shared" si="8"/>
        <v>4</v>
      </c>
      <c r="J194" s="68" t="str">
        <f t="shared" si="9"/>
        <v>79</v>
      </c>
      <c r="K194" s="70"/>
      <c r="L194" s="104" t="s">
        <v>2067</v>
      </c>
      <c r="M194" s="104"/>
      <c r="N194" s="104" t="s">
        <v>1360</v>
      </c>
      <c r="O194" s="104"/>
      <c r="P194" s="104"/>
      <c r="Q194" s="104"/>
      <c r="R194" s="104" t="s">
        <v>2068</v>
      </c>
      <c r="S194" s="104" t="s">
        <v>2069</v>
      </c>
      <c r="T194" s="104" t="s">
        <v>2069</v>
      </c>
      <c r="U194" s="104" t="s">
        <v>2070</v>
      </c>
      <c r="V194" s="104" t="s">
        <v>535</v>
      </c>
      <c r="W194" s="104" t="s">
        <v>314</v>
      </c>
      <c r="X194" s="104" t="s">
        <v>596</v>
      </c>
      <c r="Y194" s="104"/>
      <c r="Z194" s="105"/>
      <c r="AA194" s="104"/>
      <c r="AB194" s="105"/>
      <c r="AC194" s="71">
        <v>79</v>
      </c>
      <c r="AD194" s="72" t="s">
        <v>93</v>
      </c>
      <c r="AE194" s="85">
        <v>764</v>
      </c>
      <c r="AF194" s="86" t="s">
        <v>287</v>
      </c>
      <c r="AG194" s="83">
        <v>26882</v>
      </c>
      <c r="AH194" s="84" t="s">
        <v>536</v>
      </c>
      <c r="AI194" s="104"/>
      <c r="AJ194" s="104" t="s">
        <v>121</v>
      </c>
      <c r="AK194" s="104"/>
      <c r="AL194" s="104"/>
      <c r="AM194" s="104" t="s">
        <v>98</v>
      </c>
      <c r="AN194" s="104" t="s">
        <v>287</v>
      </c>
      <c r="AO194" s="104" t="s">
        <v>2071</v>
      </c>
      <c r="AP194" s="104" t="s">
        <v>100</v>
      </c>
      <c r="AQ194" s="104" t="s">
        <v>101</v>
      </c>
      <c r="AR194" s="104" t="s">
        <v>1360</v>
      </c>
      <c r="AS194" s="105" t="s">
        <v>1923</v>
      </c>
      <c r="AT194" s="104" t="s">
        <v>103</v>
      </c>
      <c r="AU194" s="104" t="s">
        <v>103</v>
      </c>
      <c r="AV194" s="104" t="s">
        <v>125</v>
      </c>
      <c r="AW194" s="104" t="s">
        <v>126</v>
      </c>
      <c r="AX194" s="104" t="s">
        <v>162</v>
      </c>
      <c r="AY194" s="104" t="s">
        <v>1366</v>
      </c>
      <c r="AZ194" s="104" t="s">
        <v>1366</v>
      </c>
      <c r="BA194" s="104" t="s">
        <v>108</v>
      </c>
      <c r="BB194" s="68" t="s">
        <v>2063</v>
      </c>
    </row>
    <row r="195" spans="1:54" customFormat="1" ht="20.100000000000001" customHeight="1">
      <c r="A195" s="103">
        <v>185</v>
      </c>
      <c r="B195" s="104" t="s">
        <v>2072</v>
      </c>
      <c r="C195" s="104" t="s">
        <v>2073</v>
      </c>
      <c r="D195" s="104" t="s">
        <v>1111</v>
      </c>
      <c r="E195" s="104" t="s">
        <v>83</v>
      </c>
      <c r="F195" s="105" t="s">
        <v>2074</v>
      </c>
      <c r="G195" s="70" t="str">
        <f>VLOOKUP(B195,'[1]ĐKKCBBĐ K2019'!$B$5:$C$414,2,0)</f>
        <v>HS4797930005187</v>
      </c>
      <c r="H195" s="68" t="str">
        <f t="shared" si="11"/>
        <v>HS</v>
      </c>
      <c r="I195" s="68" t="str">
        <f t="shared" si="8"/>
        <v>4</v>
      </c>
      <c r="J195" s="68" t="str">
        <f t="shared" si="9"/>
        <v>79</v>
      </c>
      <c r="K195" s="70"/>
      <c r="L195" s="104" t="s">
        <v>2075</v>
      </c>
      <c r="M195" s="104"/>
      <c r="N195" s="104" t="s">
        <v>134</v>
      </c>
      <c r="O195" s="104"/>
      <c r="P195" s="104"/>
      <c r="Q195" s="104"/>
      <c r="R195" s="104" t="s">
        <v>2076</v>
      </c>
      <c r="S195" s="104" t="s">
        <v>2077</v>
      </c>
      <c r="T195" s="104" t="s">
        <v>2077</v>
      </c>
      <c r="U195" s="104" t="s">
        <v>2078</v>
      </c>
      <c r="V195" s="104" t="s">
        <v>1737</v>
      </c>
      <c r="W195" s="104" t="s">
        <v>314</v>
      </c>
      <c r="X195" s="104" t="s">
        <v>475</v>
      </c>
      <c r="Y195" s="104"/>
      <c r="Z195" s="105"/>
      <c r="AA195" s="104"/>
      <c r="AB195" s="105"/>
      <c r="AC195" s="71">
        <v>79</v>
      </c>
      <c r="AD195" s="72" t="s">
        <v>93</v>
      </c>
      <c r="AE195" s="85">
        <v>764</v>
      </c>
      <c r="AF195" s="86" t="s">
        <v>287</v>
      </c>
      <c r="AG195" s="83">
        <v>26878</v>
      </c>
      <c r="AH195" s="84" t="s">
        <v>1739</v>
      </c>
      <c r="AI195" s="104"/>
      <c r="AJ195" s="104" t="s">
        <v>121</v>
      </c>
      <c r="AK195" s="104"/>
      <c r="AL195" s="104"/>
      <c r="AM195" s="104" t="s">
        <v>98</v>
      </c>
      <c r="AN195" s="104" t="s">
        <v>287</v>
      </c>
      <c r="AO195" s="104" t="s">
        <v>2079</v>
      </c>
      <c r="AP195" s="104" t="s">
        <v>100</v>
      </c>
      <c r="AQ195" s="104" t="s">
        <v>101</v>
      </c>
      <c r="AR195" s="104" t="s">
        <v>134</v>
      </c>
      <c r="AS195" s="105" t="s">
        <v>1923</v>
      </c>
      <c r="AT195" s="104" t="s">
        <v>103</v>
      </c>
      <c r="AU195" s="104" t="s">
        <v>103</v>
      </c>
      <c r="AV195" s="104" t="s">
        <v>125</v>
      </c>
      <c r="AW195" s="104" t="s">
        <v>126</v>
      </c>
      <c r="AX195" s="104" t="s">
        <v>106</v>
      </c>
      <c r="AY195" s="104" t="s">
        <v>107</v>
      </c>
      <c r="AZ195" s="104" t="s">
        <v>107</v>
      </c>
      <c r="BA195" s="104" t="s">
        <v>108</v>
      </c>
      <c r="BB195" s="68" t="s">
        <v>2072</v>
      </c>
    </row>
    <row r="196" spans="1:54" customFormat="1" ht="20.100000000000001" customHeight="1">
      <c r="A196" s="103">
        <v>186</v>
      </c>
      <c r="B196" s="104" t="s">
        <v>2080</v>
      </c>
      <c r="C196" s="104" t="s">
        <v>2081</v>
      </c>
      <c r="D196" s="104" t="s">
        <v>2082</v>
      </c>
      <c r="E196" s="104" t="s">
        <v>309</v>
      </c>
      <c r="F196" s="105" t="s">
        <v>2083</v>
      </c>
      <c r="G196" s="70" t="str">
        <f>VLOOKUP(B196,'[1]ĐKKCBBĐ K2019'!$B$5:$C$414,2,0)</f>
        <v>HS4797930950627</v>
      </c>
      <c r="H196" s="68" t="str">
        <f t="shared" si="11"/>
        <v>HS</v>
      </c>
      <c r="I196" s="68" t="str">
        <f t="shared" si="8"/>
        <v>4</v>
      </c>
      <c r="J196" s="68" t="str">
        <f t="shared" si="9"/>
        <v>79</v>
      </c>
      <c r="K196" s="70"/>
      <c r="L196" s="104" t="s">
        <v>2084</v>
      </c>
      <c r="M196" s="104"/>
      <c r="N196" s="104" t="s">
        <v>280</v>
      </c>
      <c r="O196" s="104"/>
      <c r="P196" s="104"/>
      <c r="Q196" s="104"/>
      <c r="R196" s="104" t="s">
        <v>2085</v>
      </c>
      <c r="S196" s="104" t="s">
        <v>2086</v>
      </c>
      <c r="T196" s="104" t="s">
        <v>2086</v>
      </c>
      <c r="U196" s="104" t="s">
        <v>2087</v>
      </c>
      <c r="V196" s="104" t="s">
        <v>937</v>
      </c>
      <c r="W196" s="104" t="s">
        <v>2088</v>
      </c>
      <c r="X196" s="104" t="s">
        <v>1094</v>
      </c>
      <c r="Y196" s="104"/>
      <c r="Z196" s="105"/>
      <c r="AA196" s="104"/>
      <c r="AB196" s="105"/>
      <c r="AC196" s="71">
        <v>79</v>
      </c>
      <c r="AD196" s="72" t="s">
        <v>93</v>
      </c>
      <c r="AE196" s="97">
        <v>766</v>
      </c>
      <c r="AF196" s="98" t="s">
        <v>355</v>
      </c>
      <c r="AG196" s="83">
        <v>26986</v>
      </c>
      <c r="AH196" s="84" t="s">
        <v>441</v>
      </c>
      <c r="AI196" s="104"/>
      <c r="AJ196" s="104"/>
      <c r="AK196" s="104"/>
      <c r="AL196" s="104"/>
      <c r="AM196" s="104" t="s">
        <v>98</v>
      </c>
      <c r="AN196" s="104" t="s">
        <v>355</v>
      </c>
      <c r="AO196" s="104" t="s">
        <v>2089</v>
      </c>
      <c r="AP196" s="104" t="s">
        <v>100</v>
      </c>
      <c r="AQ196" s="104" t="s">
        <v>101</v>
      </c>
      <c r="AR196" s="104" t="s">
        <v>280</v>
      </c>
      <c r="AS196" s="105" t="s">
        <v>1923</v>
      </c>
      <c r="AT196" s="104" t="s">
        <v>103</v>
      </c>
      <c r="AU196" s="104" t="s">
        <v>103</v>
      </c>
      <c r="AV196" s="104" t="s">
        <v>125</v>
      </c>
      <c r="AW196" s="104" t="s">
        <v>126</v>
      </c>
      <c r="AX196" s="104" t="s">
        <v>290</v>
      </c>
      <c r="AY196" s="104" t="s">
        <v>291</v>
      </c>
      <c r="AZ196" s="104" t="s">
        <v>291</v>
      </c>
      <c r="BA196" s="104" t="s">
        <v>108</v>
      </c>
      <c r="BB196" s="68" t="s">
        <v>2080</v>
      </c>
    </row>
    <row r="197" spans="1:54" customFormat="1" ht="20.100000000000001" customHeight="1">
      <c r="A197" s="103">
        <v>187</v>
      </c>
      <c r="B197" s="104" t="s">
        <v>2090</v>
      </c>
      <c r="C197" s="104" t="s">
        <v>2091</v>
      </c>
      <c r="D197" s="104" t="s">
        <v>400</v>
      </c>
      <c r="E197" s="104" t="s">
        <v>83</v>
      </c>
      <c r="F197" s="105" t="s">
        <v>2092</v>
      </c>
      <c r="G197" s="70" t="str">
        <f>VLOOKUP(B197,'[1]ĐKKCBBĐ K2019'!$B$5:$C$414,2,0)</f>
        <v>HS4797931363026</v>
      </c>
      <c r="H197" s="68" t="str">
        <f t="shared" si="11"/>
        <v>HS</v>
      </c>
      <c r="I197" s="68" t="str">
        <f t="shared" si="8"/>
        <v>4</v>
      </c>
      <c r="J197" s="68" t="str">
        <f t="shared" si="9"/>
        <v>79</v>
      </c>
      <c r="K197" s="70"/>
      <c r="L197" s="104" t="s">
        <v>2093</v>
      </c>
      <c r="M197" s="104"/>
      <c r="N197" s="104" t="s">
        <v>1391</v>
      </c>
      <c r="O197" s="104"/>
      <c r="P197" s="104"/>
      <c r="Q197" s="104"/>
      <c r="R197" s="104" t="s">
        <v>2094</v>
      </c>
      <c r="S197" s="104" t="s">
        <v>2095</v>
      </c>
      <c r="T197" s="104" t="s">
        <v>2095</v>
      </c>
      <c r="U197" s="104" t="s">
        <v>2096</v>
      </c>
      <c r="V197" s="104" t="s">
        <v>2097</v>
      </c>
      <c r="W197" s="104" t="s">
        <v>1183</v>
      </c>
      <c r="X197" s="104" t="s">
        <v>475</v>
      </c>
      <c r="Y197" s="104"/>
      <c r="Z197" s="105"/>
      <c r="AA197" s="104"/>
      <c r="AB197" s="105"/>
      <c r="AC197" s="71">
        <v>79</v>
      </c>
      <c r="AD197" s="72" t="s">
        <v>93</v>
      </c>
      <c r="AE197" s="97">
        <v>767</v>
      </c>
      <c r="AF197" s="98" t="s">
        <v>223</v>
      </c>
      <c r="AG197" s="83">
        <v>27025</v>
      </c>
      <c r="AH197" s="84" t="s">
        <v>2098</v>
      </c>
      <c r="AI197" s="104"/>
      <c r="AJ197" s="104" t="s">
        <v>121</v>
      </c>
      <c r="AK197" s="104"/>
      <c r="AL197" s="104"/>
      <c r="AM197" s="104" t="s">
        <v>98</v>
      </c>
      <c r="AN197" s="104" t="s">
        <v>223</v>
      </c>
      <c r="AO197" s="104" t="s">
        <v>2099</v>
      </c>
      <c r="AP197" s="104" t="s">
        <v>100</v>
      </c>
      <c r="AQ197" s="104" t="s">
        <v>101</v>
      </c>
      <c r="AR197" s="104" t="s">
        <v>1391</v>
      </c>
      <c r="AS197" s="105" t="s">
        <v>1923</v>
      </c>
      <c r="AT197" s="104" t="s">
        <v>103</v>
      </c>
      <c r="AU197" s="104" t="s">
        <v>103</v>
      </c>
      <c r="AV197" s="104" t="s">
        <v>125</v>
      </c>
      <c r="AW197" s="104" t="s">
        <v>126</v>
      </c>
      <c r="AX197" s="104" t="s">
        <v>290</v>
      </c>
      <c r="AY197" s="104" t="s">
        <v>1396</v>
      </c>
      <c r="AZ197" s="104" t="s">
        <v>1396</v>
      </c>
      <c r="BA197" s="104" t="s">
        <v>108</v>
      </c>
      <c r="BB197" s="68" t="s">
        <v>2090</v>
      </c>
    </row>
    <row r="198" spans="1:54" customFormat="1" ht="20.100000000000001" customHeight="1">
      <c r="A198" s="103">
        <v>188</v>
      </c>
      <c r="B198" s="104" t="s">
        <v>2100</v>
      </c>
      <c r="C198" s="104" t="s">
        <v>2101</v>
      </c>
      <c r="D198" s="104" t="s">
        <v>1143</v>
      </c>
      <c r="E198" s="104" t="s">
        <v>83</v>
      </c>
      <c r="F198" s="105" t="s">
        <v>2102</v>
      </c>
      <c r="G198" s="70"/>
      <c r="H198" s="68"/>
      <c r="I198" s="68" t="str">
        <f t="shared" si="8"/>
        <v/>
      </c>
      <c r="J198" s="68" t="str">
        <f t="shared" si="9"/>
        <v/>
      </c>
      <c r="K198" s="70" t="str">
        <f t="shared" si="10"/>
        <v/>
      </c>
      <c r="L198" s="104"/>
      <c r="M198" s="104"/>
      <c r="N198" s="104" t="s">
        <v>2103</v>
      </c>
      <c r="O198" s="104"/>
      <c r="P198" s="104"/>
      <c r="Q198" s="104"/>
      <c r="R198" s="104" t="s">
        <v>2104</v>
      </c>
      <c r="S198" s="104" t="s">
        <v>2105</v>
      </c>
      <c r="T198" s="104" t="s">
        <v>2105</v>
      </c>
      <c r="U198" s="104" t="s">
        <v>2106</v>
      </c>
      <c r="V198" s="104" t="s">
        <v>2107</v>
      </c>
      <c r="W198" s="104" t="s">
        <v>2108</v>
      </c>
      <c r="X198" s="104" t="s">
        <v>2109</v>
      </c>
      <c r="Y198" s="104"/>
      <c r="Z198" s="105"/>
      <c r="AA198" s="104"/>
      <c r="AB198" s="105"/>
      <c r="AC198" s="105"/>
      <c r="AD198" s="104"/>
      <c r="AE198" s="104"/>
      <c r="AF198" s="104"/>
      <c r="AG198" s="104"/>
      <c r="AH198" s="104"/>
      <c r="AI198" s="104"/>
      <c r="AJ198" s="104" t="s">
        <v>121</v>
      </c>
      <c r="AK198" s="104"/>
      <c r="AL198" s="104"/>
      <c r="AM198" s="104" t="s">
        <v>1299</v>
      </c>
      <c r="AN198" s="104" t="s">
        <v>1300</v>
      </c>
      <c r="AO198" s="104" t="s">
        <v>2110</v>
      </c>
      <c r="AP198" s="104" t="s">
        <v>100</v>
      </c>
      <c r="AQ198" s="104" t="s">
        <v>101</v>
      </c>
      <c r="AR198" s="104" t="s">
        <v>2103</v>
      </c>
      <c r="AS198" s="105" t="s">
        <v>1923</v>
      </c>
      <c r="AT198" s="104" t="s">
        <v>103</v>
      </c>
      <c r="AU198" s="104" t="s">
        <v>103</v>
      </c>
      <c r="AV198" s="104" t="s">
        <v>125</v>
      </c>
      <c r="AW198" s="104" t="s">
        <v>126</v>
      </c>
      <c r="AX198" s="104" t="s">
        <v>179</v>
      </c>
      <c r="AY198" s="104" t="s">
        <v>2111</v>
      </c>
      <c r="AZ198" s="104" t="s">
        <v>2111</v>
      </c>
      <c r="BA198" s="104" t="s">
        <v>108</v>
      </c>
      <c r="BB198" s="68" t="s">
        <v>2100</v>
      </c>
    </row>
    <row r="199" spans="1:54" customFormat="1" ht="20.100000000000001" customHeight="1">
      <c r="A199" s="103">
        <v>189</v>
      </c>
      <c r="B199" s="104" t="s">
        <v>2112</v>
      </c>
      <c r="C199" s="104" t="s">
        <v>1730</v>
      </c>
      <c r="D199" s="104" t="s">
        <v>278</v>
      </c>
      <c r="E199" s="104" t="s">
        <v>83</v>
      </c>
      <c r="F199" s="105" t="s">
        <v>2113</v>
      </c>
      <c r="G199" s="70" t="str">
        <f>VLOOKUP(B199,'[1]ĐKKCBBĐ K2019'!$B$5:$C$414,2,0)</f>
        <v>HS4797931477012</v>
      </c>
      <c r="H199" s="68" t="str">
        <f t="shared" si="11"/>
        <v>HS</v>
      </c>
      <c r="I199" s="68" t="str">
        <f t="shared" si="8"/>
        <v>4</v>
      </c>
      <c r="J199" s="68" t="str">
        <f t="shared" si="9"/>
        <v>79</v>
      </c>
      <c r="K199" s="70"/>
      <c r="L199" s="104" t="s">
        <v>2114</v>
      </c>
      <c r="M199" s="104"/>
      <c r="N199" s="104" t="s">
        <v>134</v>
      </c>
      <c r="O199" s="104"/>
      <c r="P199" s="104"/>
      <c r="Q199" s="104"/>
      <c r="R199" s="104" t="s">
        <v>2115</v>
      </c>
      <c r="S199" s="104" t="s">
        <v>2116</v>
      </c>
      <c r="T199" s="104" t="s">
        <v>2116</v>
      </c>
      <c r="U199" s="104" t="s">
        <v>2117</v>
      </c>
      <c r="V199" s="104" t="s">
        <v>1405</v>
      </c>
      <c r="W199" s="104" t="s">
        <v>1183</v>
      </c>
      <c r="X199" s="104" t="s">
        <v>475</v>
      </c>
      <c r="Y199" s="104"/>
      <c r="Z199" s="105"/>
      <c r="AA199" s="104"/>
      <c r="AB199" s="105"/>
      <c r="AC199" s="71">
        <v>79</v>
      </c>
      <c r="AD199" s="72" t="s">
        <v>93</v>
      </c>
      <c r="AE199" s="97">
        <v>767</v>
      </c>
      <c r="AF199" s="98" t="s">
        <v>223</v>
      </c>
      <c r="AG199" s="83">
        <v>27022</v>
      </c>
      <c r="AH199" s="84" t="s">
        <v>1406</v>
      </c>
      <c r="AI199" s="104"/>
      <c r="AJ199" s="104" t="s">
        <v>121</v>
      </c>
      <c r="AK199" s="104"/>
      <c r="AL199" s="104"/>
      <c r="AM199" s="104" t="s">
        <v>98</v>
      </c>
      <c r="AN199" s="104" t="s">
        <v>223</v>
      </c>
      <c r="AO199" s="104" t="s">
        <v>2118</v>
      </c>
      <c r="AP199" s="104" t="s">
        <v>100</v>
      </c>
      <c r="AQ199" s="104" t="s">
        <v>101</v>
      </c>
      <c r="AR199" s="104" t="s">
        <v>134</v>
      </c>
      <c r="AS199" s="105" t="s">
        <v>1923</v>
      </c>
      <c r="AT199" s="104" t="s">
        <v>103</v>
      </c>
      <c r="AU199" s="104" t="s">
        <v>103</v>
      </c>
      <c r="AV199" s="104" t="s">
        <v>125</v>
      </c>
      <c r="AW199" s="104" t="s">
        <v>126</v>
      </c>
      <c r="AX199" s="104" t="s">
        <v>106</v>
      </c>
      <c r="AY199" s="104" t="s">
        <v>107</v>
      </c>
      <c r="AZ199" s="104" t="s">
        <v>107</v>
      </c>
      <c r="BA199" s="104" t="s">
        <v>108</v>
      </c>
      <c r="BB199" s="68" t="s">
        <v>2112</v>
      </c>
    </row>
    <row r="200" spans="1:54" customFormat="1" ht="20.100000000000001" customHeight="1">
      <c r="A200" s="103">
        <v>190</v>
      </c>
      <c r="B200" s="104" t="s">
        <v>2119</v>
      </c>
      <c r="C200" s="104" t="s">
        <v>2120</v>
      </c>
      <c r="D200" s="104" t="s">
        <v>869</v>
      </c>
      <c r="E200" s="104" t="s">
        <v>83</v>
      </c>
      <c r="F200" s="105" t="s">
        <v>2121</v>
      </c>
      <c r="G200" s="70"/>
      <c r="H200" s="68"/>
      <c r="I200" s="68" t="str">
        <f t="shared" si="8"/>
        <v/>
      </c>
      <c r="J200" s="68" t="str">
        <f t="shared" si="9"/>
        <v/>
      </c>
      <c r="K200" s="70" t="str">
        <f t="shared" si="10"/>
        <v>7937811841</v>
      </c>
      <c r="L200" s="104">
        <v>7937811841</v>
      </c>
      <c r="M200" s="104"/>
      <c r="N200" s="104" t="s">
        <v>375</v>
      </c>
      <c r="O200" s="104"/>
      <c r="P200" s="104"/>
      <c r="Q200" s="104"/>
      <c r="R200" s="104" t="s">
        <v>2122</v>
      </c>
      <c r="S200" s="104" t="s">
        <v>2123</v>
      </c>
      <c r="T200" s="104" t="s">
        <v>2123</v>
      </c>
      <c r="U200" s="104" t="s">
        <v>2124</v>
      </c>
      <c r="V200" s="104" t="s">
        <v>535</v>
      </c>
      <c r="W200" s="104" t="s">
        <v>800</v>
      </c>
      <c r="X200" s="104" t="s">
        <v>475</v>
      </c>
      <c r="Y200" s="104"/>
      <c r="Z200" s="105"/>
      <c r="AA200" s="104"/>
      <c r="AB200" s="105"/>
      <c r="AC200" s="71">
        <v>79</v>
      </c>
      <c r="AD200" s="72" t="s">
        <v>93</v>
      </c>
      <c r="AE200" s="85">
        <v>766</v>
      </c>
      <c r="AF200" s="86" t="s">
        <v>355</v>
      </c>
      <c r="AG200" s="87">
        <v>27004</v>
      </c>
      <c r="AH200" s="88" t="s">
        <v>536</v>
      </c>
      <c r="AI200" s="104"/>
      <c r="AJ200" s="104" t="s">
        <v>121</v>
      </c>
      <c r="AK200" s="104"/>
      <c r="AL200" s="104"/>
      <c r="AM200" s="104" t="s">
        <v>98</v>
      </c>
      <c r="AN200" s="104" t="s">
        <v>355</v>
      </c>
      <c r="AO200" s="104" t="s">
        <v>2125</v>
      </c>
      <c r="AP200" s="104" t="s">
        <v>100</v>
      </c>
      <c r="AQ200" s="104" t="s">
        <v>101</v>
      </c>
      <c r="AR200" s="104" t="s">
        <v>375</v>
      </c>
      <c r="AS200" s="105" t="s">
        <v>1923</v>
      </c>
      <c r="AT200" s="104" t="s">
        <v>103</v>
      </c>
      <c r="AU200" s="104" t="s">
        <v>103</v>
      </c>
      <c r="AV200" s="104" t="s">
        <v>125</v>
      </c>
      <c r="AW200" s="104" t="s">
        <v>126</v>
      </c>
      <c r="AX200" s="104" t="s">
        <v>179</v>
      </c>
      <c r="AY200" s="104" t="s">
        <v>180</v>
      </c>
      <c r="AZ200" s="104" t="s">
        <v>180</v>
      </c>
      <c r="BA200" s="104" t="s">
        <v>108</v>
      </c>
      <c r="BB200" s="68" t="s">
        <v>2119</v>
      </c>
    </row>
    <row r="201" spans="1:54" s="66" customFormat="1" ht="20.100000000000001" customHeight="1">
      <c r="A201" s="67">
        <v>191</v>
      </c>
      <c r="B201" s="68" t="s">
        <v>2126</v>
      </c>
      <c r="C201" s="68" t="s">
        <v>2127</v>
      </c>
      <c r="D201" s="68" t="s">
        <v>2128</v>
      </c>
      <c r="E201" s="68" t="s">
        <v>83</v>
      </c>
      <c r="F201" s="69" t="s">
        <v>2129</v>
      </c>
      <c r="G201" s="70"/>
      <c r="H201" s="68"/>
      <c r="I201" s="68" t="str">
        <f t="shared" si="8"/>
        <v/>
      </c>
      <c r="J201" s="68" t="str">
        <f t="shared" si="9"/>
        <v/>
      </c>
      <c r="K201" s="70" t="str">
        <f t="shared" si="10"/>
        <v/>
      </c>
      <c r="L201" s="68"/>
      <c r="M201" s="68"/>
      <c r="N201" s="68" t="s">
        <v>134</v>
      </c>
      <c r="O201" s="68"/>
      <c r="P201" s="68"/>
      <c r="Q201" s="68"/>
      <c r="R201" s="68" t="s">
        <v>2130</v>
      </c>
      <c r="S201" s="68" t="s">
        <v>2131</v>
      </c>
      <c r="T201" s="68" t="s">
        <v>2131</v>
      </c>
      <c r="U201" s="68" t="s">
        <v>2132</v>
      </c>
      <c r="V201" s="68" t="s">
        <v>2133</v>
      </c>
      <c r="W201" s="68" t="s">
        <v>2134</v>
      </c>
      <c r="X201" s="68" t="s">
        <v>2135</v>
      </c>
      <c r="Y201" s="68"/>
      <c r="Z201" s="69"/>
      <c r="AA201" s="68"/>
      <c r="AB201" s="69"/>
      <c r="AC201" s="69"/>
      <c r="AD201" s="68"/>
      <c r="AE201" s="68"/>
      <c r="AF201" s="68"/>
      <c r="AG201" s="68"/>
      <c r="AH201" s="68"/>
      <c r="AI201" s="68"/>
      <c r="AJ201" s="68" t="s">
        <v>121</v>
      </c>
      <c r="AK201" s="68"/>
      <c r="AL201" s="68"/>
      <c r="AM201" s="68" t="s">
        <v>2136</v>
      </c>
      <c r="AN201" s="68" t="s">
        <v>2137</v>
      </c>
      <c r="AO201" s="68" t="s">
        <v>2138</v>
      </c>
      <c r="AP201" s="68" t="s">
        <v>100</v>
      </c>
      <c r="AQ201" s="68" t="s">
        <v>101</v>
      </c>
      <c r="AR201" s="68" t="s">
        <v>134</v>
      </c>
      <c r="AS201" s="69" t="s">
        <v>2139</v>
      </c>
      <c r="AT201" s="68" t="s">
        <v>103</v>
      </c>
      <c r="AU201" s="68" t="s">
        <v>103</v>
      </c>
      <c r="AV201" s="68" t="s">
        <v>125</v>
      </c>
      <c r="AW201" s="68" t="s">
        <v>126</v>
      </c>
      <c r="AX201" s="68" t="s">
        <v>106</v>
      </c>
      <c r="AY201" s="68" t="s">
        <v>107</v>
      </c>
      <c r="AZ201" s="68" t="s">
        <v>107</v>
      </c>
      <c r="BA201" s="68" t="s">
        <v>108</v>
      </c>
      <c r="BB201" s="68" t="s">
        <v>2126</v>
      </c>
    </row>
    <row r="202" spans="1:54" s="66" customFormat="1" ht="20.100000000000001" customHeight="1">
      <c r="A202" s="67">
        <v>192</v>
      </c>
      <c r="B202" s="68" t="s">
        <v>2140</v>
      </c>
      <c r="C202" s="68" t="s">
        <v>2141</v>
      </c>
      <c r="D202" s="68" t="s">
        <v>1111</v>
      </c>
      <c r="E202" s="68" t="s">
        <v>83</v>
      </c>
      <c r="F202" s="69" t="s">
        <v>2142</v>
      </c>
      <c r="G202" s="70"/>
      <c r="H202" s="68"/>
      <c r="I202" s="68" t="str">
        <f t="shared" si="8"/>
        <v/>
      </c>
      <c r="J202" s="68" t="str">
        <f t="shared" si="9"/>
        <v/>
      </c>
      <c r="K202" s="70" t="str">
        <f t="shared" si="10"/>
        <v>7931212633</v>
      </c>
      <c r="L202" s="68">
        <v>7931212633</v>
      </c>
      <c r="M202" s="68"/>
      <c r="N202" s="68" t="s">
        <v>114</v>
      </c>
      <c r="O202" s="68"/>
      <c r="P202" s="68"/>
      <c r="Q202" s="68"/>
      <c r="R202" s="68" t="s">
        <v>2143</v>
      </c>
      <c r="S202" s="68" t="s">
        <v>2144</v>
      </c>
      <c r="T202" s="68" t="s">
        <v>2144</v>
      </c>
      <c r="U202" s="68" t="s">
        <v>2145</v>
      </c>
      <c r="V202" s="68" t="s">
        <v>522</v>
      </c>
      <c r="W202" s="68" t="s">
        <v>800</v>
      </c>
      <c r="X202" s="68" t="s">
        <v>475</v>
      </c>
      <c r="Y202" s="68"/>
      <c r="Z202" s="69" t="s">
        <v>2146</v>
      </c>
      <c r="AA202" s="68" t="s">
        <v>2147</v>
      </c>
      <c r="AB202" s="69"/>
      <c r="AC202" s="71">
        <v>79</v>
      </c>
      <c r="AD202" s="72" t="s">
        <v>93</v>
      </c>
      <c r="AE202" s="85">
        <v>766</v>
      </c>
      <c r="AF202" s="86" t="s">
        <v>355</v>
      </c>
      <c r="AG202" s="87">
        <v>26992</v>
      </c>
      <c r="AH202" s="88" t="s">
        <v>303</v>
      </c>
      <c r="AI202" s="68"/>
      <c r="AJ202" s="68" t="s">
        <v>121</v>
      </c>
      <c r="AK202" s="68"/>
      <c r="AL202" s="68"/>
      <c r="AM202" s="68" t="s">
        <v>98</v>
      </c>
      <c r="AN202" s="68" t="s">
        <v>355</v>
      </c>
      <c r="AO202" s="68" t="s">
        <v>2148</v>
      </c>
      <c r="AP202" s="68" t="s">
        <v>100</v>
      </c>
      <c r="AQ202" s="68" t="s">
        <v>101</v>
      </c>
      <c r="AR202" s="68" t="s">
        <v>114</v>
      </c>
      <c r="AS202" s="69" t="s">
        <v>2139</v>
      </c>
      <c r="AT202" s="68" t="s">
        <v>103</v>
      </c>
      <c r="AU202" s="68" t="s">
        <v>103</v>
      </c>
      <c r="AV202" s="68" t="s">
        <v>125</v>
      </c>
      <c r="AW202" s="68" t="s">
        <v>126</v>
      </c>
      <c r="AX202" s="68" t="s">
        <v>127</v>
      </c>
      <c r="AY202" s="68" t="s">
        <v>128</v>
      </c>
      <c r="AZ202" s="68" t="s">
        <v>128</v>
      </c>
      <c r="BA202" s="68" t="s">
        <v>108</v>
      </c>
      <c r="BB202" s="68" t="s">
        <v>2140</v>
      </c>
    </row>
    <row r="203" spans="1:54" s="66" customFormat="1" ht="20.100000000000001" customHeight="1">
      <c r="A203" s="67">
        <v>193</v>
      </c>
      <c r="B203" s="68" t="s">
        <v>2149</v>
      </c>
      <c r="C203" s="68" t="s">
        <v>2150</v>
      </c>
      <c r="D203" s="68" t="s">
        <v>2151</v>
      </c>
      <c r="E203" s="68" t="s">
        <v>83</v>
      </c>
      <c r="F203" s="69" t="s">
        <v>2152</v>
      </c>
      <c r="G203" s="70" t="str">
        <f>VLOOKUP(B203,'[1]ĐKKCBBĐ K2019'!$B$5:$C$414,2,0)</f>
        <v>HS4797936950983</v>
      </c>
      <c r="H203" s="68" t="str">
        <f t="shared" si="11"/>
        <v>HS</v>
      </c>
      <c r="I203" s="68" t="str">
        <f t="shared" si="8"/>
        <v>4</v>
      </c>
      <c r="J203" s="68" t="str">
        <f t="shared" si="9"/>
        <v>79</v>
      </c>
      <c r="K203" s="70"/>
      <c r="L203" s="68" t="s">
        <v>2153</v>
      </c>
      <c r="M203" s="68"/>
      <c r="N203" s="68" t="s">
        <v>134</v>
      </c>
      <c r="O203" s="68"/>
      <c r="P203" s="68"/>
      <c r="Q203" s="68"/>
      <c r="R203" s="68" t="s">
        <v>2154</v>
      </c>
      <c r="S203" s="68" t="s">
        <v>2155</v>
      </c>
      <c r="T203" s="68" t="s">
        <v>2156</v>
      </c>
      <c r="U203" s="68" t="s">
        <v>2157</v>
      </c>
      <c r="V203" s="68" t="s">
        <v>2158</v>
      </c>
      <c r="W203" s="68" t="s">
        <v>753</v>
      </c>
      <c r="X203" s="68" t="s">
        <v>91</v>
      </c>
      <c r="Y203" s="68"/>
      <c r="Z203" s="69" t="s">
        <v>2159</v>
      </c>
      <c r="AA203" s="68" t="s">
        <v>2160</v>
      </c>
      <c r="AB203" s="69"/>
      <c r="AC203" s="69"/>
      <c r="AD203" s="68"/>
      <c r="AE203" s="68"/>
      <c r="AF203" s="68"/>
      <c r="AG203" s="68"/>
      <c r="AH203" s="68"/>
      <c r="AI203" s="68"/>
      <c r="AJ203" s="68" t="s">
        <v>121</v>
      </c>
      <c r="AK203" s="68"/>
      <c r="AL203" s="68"/>
      <c r="AM203" s="68" t="s">
        <v>98</v>
      </c>
      <c r="AN203" s="68" t="s">
        <v>741</v>
      </c>
      <c r="AO203" s="68" t="s">
        <v>2161</v>
      </c>
      <c r="AP203" s="68" t="s">
        <v>100</v>
      </c>
      <c r="AQ203" s="68" t="s">
        <v>101</v>
      </c>
      <c r="AR203" s="68" t="s">
        <v>134</v>
      </c>
      <c r="AS203" s="69" t="s">
        <v>2139</v>
      </c>
      <c r="AT203" s="68" t="s">
        <v>103</v>
      </c>
      <c r="AU203" s="68" t="s">
        <v>103</v>
      </c>
      <c r="AV203" s="68" t="s">
        <v>125</v>
      </c>
      <c r="AW203" s="68" t="s">
        <v>126</v>
      </c>
      <c r="AX203" s="68" t="s">
        <v>106</v>
      </c>
      <c r="AY203" s="68" t="s">
        <v>107</v>
      </c>
      <c r="AZ203" s="68" t="s">
        <v>107</v>
      </c>
      <c r="BA203" s="68" t="s">
        <v>108</v>
      </c>
      <c r="BB203" s="68" t="s">
        <v>2149</v>
      </c>
    </row>
    <row r="204" spans="1:54" s="66" customFormat="1" ht="20.100000000000001" customHeight="1">
      <c r="A204" s="67">
        <v>194</v>
      </c>
      <c r="B204" s="68" t="s">
        <v>2162</v>
      </c>
      <c r="C204" s="68" t="s">
        <v>2163</v>
      </c>
      <c r="D204" s="68" t="s">
        <v>869</v>
      </c>
      <c r="E204" s="68" t="s">
        <v>83</v>
      </c>
      <c r="F204" s="69" t="s">
        <v>2164</v>
      </c>
      <c r="G204" s="70"/>
      <c r="H204" s="68"/>
      <c r="I204" s="68" t="str">
        <f t="shared" ref="I204:I268" si="12">MID(G204,3,1)</f>
        <v/>
      </c>
      <c r="J204" s="68" t="str">
        <f t="shared" ref="J204:J268" si="13">MID(G204,4,2)</f>
        <v/>
      </c>
      <c r="K204" s="70" t="str">
        <f t="shared" ref="K204:K268" si="14">RIGHT(L204,10)</f>
        <v>7937812238</v>
      </c>
      <c r="L204" s="68">
        <v>7937812238</v>
      </c>
      <c r="M204" s="68"/>
      <c r="N204" s="68" t="s">
        <v>134</v>
      </c>
      <c r="O204" s="68"/>
      <c r="P204" s="68"/>
      <c r="Q204" s="68"/>
      <c r="R204" s="68" t="s">
        <v>2165</v>
      </c>
      <c r="S204" s="68" t="s">
        <v>2166</v>
      </c>
      <c r="T204" s="68" t="s">
        <v>2166</v>
      </c>
      <c r="U204" s="68" t="s">
        <v>2167</v>
      </c>
      <c r="V204" s="68" t="s">
        <v>353</v>
      </c>
      <c r="W204" s="68" t="s">
        <v>354</v>
      </c>
      <c r="X204" s="68" t="s">
        <v>1094</v>
      </c>
      <c r="Y204" s="68"/>
      <c r="Z204" s="69" t="s">
        <v>2168</v>
      </c>
      <c r="AA204" s="68" t="s">
        <v>2160</v>
      </c>
      <c r="AB204" s="69"/>
      <c r="AC204" s="101">
        <v>79</v>
      </c>
      <c r="AD204" s="100" t="s">
        <v>93</v>
      </c>
      <c r="AE204" s="97">
        <v>766</v>
      </c>
      <c r="AF204" s="98" t="s">
        <v>355</v>
      </c>
      <c r="AG204" s="83">
        <v>27007</v>
      </c>
      <c r="AH204" s="84" t="s">
        <v>356</v>
      </c>
      <c r="AI204" s="68"/>
      <c r="AJ204" s="68"/>
      <c r="AK204" s="68"/>
      <c r="AL204" s="68"/>
      <c r="AM204" s="68" t="s">
        <v>98</v>
      </c>
      <c r="AN204" s="68" t="s">
        <v>355</v>
      </c>
      <c r="AO204" s="68" t="s">
        <v>2169</v>
      </c>
      <c r="AP204" s="68" t="s">
        <v>100</v>
      </c>
      <c r="AQ204" s="68" t="s">
        <v>101</v>
      </c>
      <c r="AR204" s="68" t="s">
        <v>134</v>
      </c>
      <c r="AS204" s="69" t="s">
        <v>2139</v>
      </c>
      <c r="AT204" s="68" t="s">
        <v>103</v>
      </c>
      <c r="AU204" s="68" t="s">
        <v>103</v>
      </c>
      <c r="AV204" s="68" t="s">
        <v>125</v>
      </c>
      <c r="AW204" s="68" t="s">
        <v>126</v>
      </c>
      <c r="AX204" s="68" t="s">
        <v>106</v>
      </c>
      <c r="AY204" s="68" t="s">
        <v>107</v>
      </c>
      <c r="AZ204" s="68" t="s">
        <v>107</v>
      </c>
      <c r="BA204" s="68" t="s">
        <v>108</v>
      </c>
      <c r="BB204" s="68" t="s">
        <v>2162</v>
      </c>
    </row>
    <row r="205" spans="1:54" s="66" customFormat="1" ht="20.100000000000001" customHeight="1">
      <c r="A205" s="67">
        <v>195</v>
      </c>
      <c r="B205" s="68" t="s">
        <v>2170</v>
      </c>
      <c r="C205" s="68" t="s">
        <v>2171</v>
      </c>
      <c r="D205" s="68" t="s">
        <v>898</v>
      </c>
      <c r="E205" s="68" t="s">
        <v>83</v>
      </c>
      <c r="F205" s="69" t="s">
        <v>529</v>
      </c>
      <c r="G205" s="70"/>
      <c r="H205" s="68"/>
      <c r="I205" s="68" t="str">
        <f t="shared" si="12"/>
        <v/>
      </c>
      <c r="J205" s="68" t="str">
        <f t="shared" si="13"/>
        <v/>
      </c>
      <c r="K205" s="70" t="str">
        <f t="shared" si="14"/>
        <v/>
      </c>
      <c r="L205" s="68"/>
      <c r="M205" s="68"/>
      <c r="N205" s="68" t="s">
        <v>1391</v>
      </c>
      <c r="O205" s="68"/>
      <c r="P205" s="68"/>
      <c r="Q205" s="68"/>
      <c r="R205" s="68" t="s">
        <v>2172</v>
      </c>
      <c r="S205" s="68" t="s">
        <v>2173</v>
      </c>
      <c r="T205" s="68" t="s">
        <v>2174</v>
      </c>
      <c r="U205" s="68" t="s">
        <v>2175</v>
      </c>
      <c r="V205" s="68" t="s">
        <v>2176</v>
      </c>
      <c r="W205" s="68" t="s">
        <v>222</v>
      </c>
      <c r="X205" s="68"/>
      <c r="Y205" s="68"/>
      <c r="Z205" s="69" t="s">
        <v>2177</v>
      </c>
      <c r="AA205" s="68" t="s">
        <v>2178</v>
      </c>
      <c r="AB205" s="69"/>
      <c r="AC205" s="69"/>
      <c r="AD205" s="68"/>
      <c r="AE205" s="68"/>
      <c r="AF205" s="68"/>
      <c r="AG205" s="68"/>
      <c r="AH205" s="68"/>
      <c r="AI205" s="68"/>
      <c r="AJ205" s="68" t="s">
        <v>121</v>
      </c>
      <c r="AK205" s="68"/>
      <c r="AL205" s="68"/>
      <c r="AM205" s="68" t="s">
        <v>98</v>
      </c>
      <c r="AN205" s="68" t="s">
        <v>273</v>
      </c>
      <c r="AO205" s="68" t="s">
        <v>2179</v>
      </c>
      <c r="AP205" s="68" t="s">
        <v>100</v>
      </c>
      <c r="AQ205" s="68" t="s">
        <v>101</v>
      </c>
      <c r="AR205" s="68" t="s">
        <v>1391</v>
      </c>
      <c r="AS205" s="69" t="s">
        <v>2139</v>
      </c>
      <c r="AT205" s="68" t="s">
        <v>103</v>
      </c>
      <c r="AU205" s="68" t="s">
        <v>103</v>
      </c>
      <c r="AV205" s="68" t="s">
        <v>125</v>
      </c>
      <c r="AW205" s="68" t="s">
        <v>126</v>
      </c>
      <c r="AX205" s="68" t="s">
        <v>290</v>
      </c>
      <c r="AY205" s="68" t="s">
        <v>1396</v>
      </c>
      <c r="AZ205" s="68" t="s">
        <v>1396</v>
      </c>
      <c r="BA205" s="68" t="s">
        <v>108</v>
      </c>
      <c r="BB205" s="68" t="s">
        <v>2170</v>
      </c>
    </row>
    <row r="206" spans="1:54" s="66" customFormat="1" ht="20.100000000000001" customHeight="1">
      <c r="A206" s="67">
        <v>196</v>
      </c>
      <c r="B206" s="68" t="s">
        <v>2180</v>
      </c>
      <c r="C206" s="68" t="s">
        <v>146</v>
      </c>
      <c r="D206" s="68" t="s">
        <v>214</v>
      </c>
      <c r="E206" s="68" t="s">
        <v>83</v>
      </c>
      <c r="F206" s="69" t="s">
        <v>2181</v>
      </c>
      <c r="G206" s="70"/>
      <c r="H206" s="68"/>
      <c r="I206" s="68" t="str">
        <f t="shared" si="12"/>
        <v/>
      </c>
      <c r="J206" s="68" t="str">
        <f t="shared" si="13"/>
        <v/>
      </c>
      <c r="K206" s="70" t="str">
        <f t="shared" si="14"/>
        <v>7931853483</v>
      </c>
      <c r="L206" s="68">
        <v>7931853483</v>
      </c>
      <c r="M206" s="68"/>
      <c r="N206" s="68" t="s">
        <v>134</v>
      </c>
      <c r="O206" s="68"/>
      <c r="P206" s="68"/>
      <c r="Q206" s="68"/>
      <c r="R206" s="68" t="s">
        <v>2182</v>
      </c>
      <c r="S206" s="68" t="s">
        <v>2183</v>
      </c>
      <c r="T206" s="68" t="s">
        <v>2183</v>
      </c>
      <c r="U206" s="68" t="s">
        <v>2184</v>
      </c>
      <c r="V206" s="68" t="s">
        <v>799</v>
      </c>
      <c r="W206" s="68" t="s">
        <v>1039</v>
      </c>
      <c r="X206" s="68" t="s">
        <v>140</v>
      </c>
      <c r="Y206" s="68"/>
      <c r="Z206" s="69" t="s">
        <v>2185</v>
      </c>
      <c r="AA206" s="68" t="s">
        <v>2186</v>
      </c>
      <c r="AB206" s="69"/>
      <c r="AC206" s="71">
        <v>79</v>
      </c>
      <c r="AD206" s="72" t="s">
        <v>93</v>
      </c>
      <c r="AE206" s="97">
        <v>768</v>
      </c>
      <c r="AF206" s="98" t="s">
        <v>501</v>
      </c>
      <c r="AG206" s="83">
        <v>27067</v>
      </c>
      <c r="AH206" s="84" t="s">
        <v>356</v>
      </c>
      <c r="AI206" s="68"/>
      <c r="AJ206" s="68" t="s">
        <v>121</v>
      </c>
      <c r="AK206" s="68"/>
      <c r="AL206" s="68"/>
      <c r="AM206" s="68" t="s">
        <v>98</v>
      </c>
      <c r="AN206" s="68" t="s">
        <v>501</v>
      </c>
      <c r="AO206" s="68" t="s">
        <v>2187</v>
      </c>
      <c r="AP206" s="68" t="s">
        <v>100</v>
      </c>
      <c r="AQ206" s="68" t="s">
        <v>101</v>
      </c>
      <c r="AR206" s="68" t="s">
        <v>134</v>
      </c>
      <c r="AS206" s="69" t="s">
        <v>2139</v>
      </c>
      <c r="AT206" s="68" t="s">
        <v>103</v>
      </c>
      <c r="AU206" s="68" t="s">
        <v>103</v>
      </c>
      <c r="AV206" s="68" t="s">
        <v>125</v>
      </c>
      <c r="AW206" s="68" t="s">
        <v>126</v>
      </c>
      <c r="AX206" s="68" t="s">
        <v>106</v>
      </c>
      <c r="AY206" s="68" t="s">
        <v>107</v>
      </c>
      <c r="AZ206" s="68" t="s">
        <v>107</v>
      </c>
      <c r="BA206" s="68" t="s">
        <v>108</v>
      </c>
      <c r="BB206" s="68" t="s">
        <v>2180</v>
      </c>
    </row>
    <row r="207" spans="1:54" s="66" customFormat="1" ht="20.100000000000001" customHeight="1">
      <c r="A207" s="67">
        <v>197</v>
      </c>
      <c r="B207" s="68" t="s">
        <v>2188</v>
      </c>
      <c r="C207" s="68" t="s">
        <v>2189</v>
      </c>
      <c r="D207" s="68" t="s">
        <v>816</v>
      </c>
      <c r="E207" s="68" t="s">
        <v>83</v>
      </c>
      <c r="F207" s="69" t="s">
        <v>2190</v>
      </c>
      <c r="G207" s="70" t="str">
        <f>VLOOKUP(B207,'[1]ĐKKCBBĐ K2019'!$B$5:$C$414,2,0)</f>
        <v>HS4797928726799</v>
      </c>
      <c r="H207" s="68" t="str">
        <f t="shared" ref="H207:H267" si="15">LEFT(G207,2)</f>
        <v>HS</v>
      </c>
      <c r="I207" s="68" t="str">
        <f t="shared" si="12"/>
        <v>4</v>
      </c>
      <c r="J207" s="68" t="str">
        <f t="shared" si="13"/>
        <v>79</v>
      </c>
      <c r="K207" s="70"/>
      <c r="L207" s="68" t="s">
        <v>2191</v>
      </c>
      <c r="M207" s="68"/>
      <c r="N207" s="68" t="s">
        <v>134</v>
      </c>
      <c r="O207" s="68"/>
      <c r="P207" s="68"/>
      <c r="Q207" s="68"/>
      <c r="R207" s="68" t="s">
        <v>2192</v>
      </c>
      <c r="S207" s="68" t="s">
        <v>2193</v>
      </c>
      <c r="T207" s="68" t="s">
        <v>2193</v>
      </c>
      <c r="U207" s="68" t="s">
        <v>2194</v>
      </c>
      <c r="V207" s="68" t="s">
        <v>1716</v>
      </c>
      <c r="W207" s="68" t="s">
        <v>90</v>
      </c>
      <c r="X207" s="68" t="s">
        <v>475</v>
      </c>
      <c r="Y207" s="68"/>
      <c r="Z207" s="69"/>
      <c r="AA207" s="68"/>
      <c r="AB207" s="69"/>
      <c r="AC207" s="71">
        <v>79</v>
      </c>
      <c r="AD207" s="72" t="s">
        <v>93</v>
      </c>
      <c r="AE207" s="97">
        <v>761</v>
      </c>
      <c r="AF207" s="98" t="s">
        <v>94</v>
      </c>
      <c r="AG207" s="83">
        <v>26791</v>
      </c>
      <c r="AH207" s="84" t="s">
        <v>95</v>
      </c>
      <c r="AI207" s="68"/>
      <c r="AJ207" s="68" t="s">
        <v>121</v>
      </c>
      <c r="AK207" s="68"/>
      <c r="AL207" s="68"/>
      <c r="AM207" s="68" t="s">
        <v>98</v>
      </c>
      <c r="AN207" s="68" t="s">
        <v>94</v>
      </c>
      <c r="AO207" s="68" t="s">
        <v>2195</v>
      </c>
      <c r="AP207" s="68" t="s">
        <v>100</v>
      </c>
      <c r="AQ207" s="68" t="s">
        <v>101</v>
      </c>
      <c r="AR207" s="68" t="s">
        <v>134</v>
      </c>
      <c r="AS207" s="69" t="s">
        <v>2139</v>
      </c>
      <c r="AT207" s="68" t="s">
        <v>103</v>
      </c>
      <c r="AU207" s="68" t="s">
        <v>103</v>
      </c>
      <c r="AV207" s="68" t="s">
        <v>125</v>
      </c>
      <c r="AW207" s="68" t="s">
        <v>126</v>
      </c>
      <c r="AX207" s="68" t="s">
        <v>106</v>
      </c>
      <c r="AY207" s="68" t="s">
        <v>107</v>
      </c>
      <c r="AZ207" s="68" t="s">
        <v>107</v>
      </c>
      <c r="BA207" s="68" t="s">
        <v>108</v>
      </c>
      <c r="BB207" s="68" t="s">
        <v>2188</v>
      </c>
    </row>
    <row r="208" spans="1:54" s="66" customFormat="1" ht="20.100000000000001" customHeight="1">
      <c r="A208" s="67">
        <v>198</v>
      </c>
      <c r="B208" s="68" t="s">
        <v>2196</v>
      </c>
      <c r="C208" s="68" t="s">
        <v>2197</v>
      </c>
      <c r="D208" s="68" t="s">
        <v>2198</v>
      </c>
      <c r="E208" s="68" t="s">
        <v>83</v>
      </c>
      <c r="F208" s="69" t="s">
        <v>1266</v>
      </c>
      <c r="G208" s="70" t="str">
        <f>VLOOKUP(B208,'[1]ĐKKCBBĐ K2019'!$B$5:$C$414,2,0)</f>
        <v>HS4797937812130</v>
      </c>
      <c r="H208" s="68" t="str">
        <f t="shared" si="15"/>
        <v>HS</v>
      </c>
      <c r="I208" s="68" t="str">
        <f t="shared" si="12"/>
        <v>4</v>
      </c>
      <c r="J208" s="68" t="str">
        <f t="shared" si="13"/>
        <v>79</v>
      </c>
      <c r="K208" s="70"/>
      <c r="L208" s="68" t="s">
        <v>2199</v>
      </c>
      <c r="M208" s="68"/>
      <c r="N208" s="68" t="s">
        <v>1360</v>
      </c>
      <c r="O208" s="68"/>
      <c r="P208" s="68"/>
      <c r="Q208" s="68"/>
      <c r="R208" s="68" t="s">
        <v>2200</v>
      </c>
      <c r="S208" s="68" t="s">
        <v>2201</v>
      </c>
      <c r="T208" s="68" t="s">
        <v>2201</v>
      </c>
      <c r="U208" s="68" t="s">
        <v>2202</v>
      </c>
      <c r="V208" s="68" t="s">
        <v>2203</v>
      </c>
      <c r="W208" s="68" t="s">
        <v>2204</v>
      </c>
      <c r="X208" s="68" t="s">
        <v>2030</v>
      </c>
      <c r="Y208" s="68"/>
      <c r="Z208" s="69"/>
      <c r="AA208" s="68"/>
      <c r="AB208" s="69"/>
      <c r="AC208" s="69"/>
      <c r="AD208" s="68"/>
      <c r="AE208" s="68"/>
      <c r="AF208" s="68"/>
      <c r="AG208" s="68"/>
      <c r="AH208" s="68"/>
      <c r="AI208" s="68"/>
      <c r="AJ208" s="68" t="s">
        <v>121</v>
      </c>
      <c r="AK208" s="68"/>
      <c r="AL208" s="68"/>
      <c r="AM208" s="68" t="s">
        <v>98</v>
      </c>
      <c r="AN208" s="68" t="s">
        <v>355</v>
      </c>
      <c r="AO208" s="68" t="s">
        <v>2205</v>
      </c>
      <c r="AP208" s="68" t="s">
        <v>100</v>
      </c>
      <c r="AQ208" s="68" t="s">
        <v>101</v>
      </c>
      <c r="AR208" s="68" t="s">
        <v>1360</v>
      </c>
      <c r="AS208" s="69" t="s">
        <v>2139</v>
      </c>
      <c r="AT208" s="68" t="s">
        <v>103</v>
      </c>
      <c r="AU208" s="68" t="s">
        <v>103</v>
      </c>
      <c r="AV208" s="68" t="s">
        <v>125</v>
      </c>
      <c r="AW208" s="68" t="s">
        <v>126</v>
      </c>
      <c r="AX208" s="68" t="s">
        <v>162</v>
      </c>
      <c r="AY208" s="68" t="s">
        <v>1366</v>
      </c>
      <c r="AZ208" s="68" t="s">
        <v>1366</v>
      </c>
      <c r="BA208" s="68" t="s">
        <v>108</v>
      </c>
      <c r="BB208" s="68" t="s">
        <v>2196</v>
      </c>
    </row>
    <row r="209" spans="1:54" s="66" customFormat="1" ht="20.100000000000001" customHeight="1">
      <c r="A209" s="67">
        <v>199</v>
      </c>
      <c r="B209" s="68" t="s">
        <v>2206</v>
      </c>
      <c r="C209" s="68" t="s">
        <v>540</v>
      </c>
      <c r="D209" s="68" t="s">
        <v>1111</v>
      </c>
      <c r="E209" s="68" t="s">
        <v>83</v>
      </c>
      <c r="F209" s="69" t="s">
        <v>2207</v>
      </c>
      <c r="G209" s="70"/>
      <c r="H209" s="68"/>
      <c r="I209" s="68" t="str">
        <f t="shared" si="12"/>
        <v/>
      </c>
      <c r="J209" s="68" t="str">
        <f t="shared" si="13"/>
        <v/>
      </c>
      <c r="K209" s="70" t="str">
        <f t="shared" si="14"/>
        <v/>
      </c>
      <c r="L209" s="68"/>
      <c r="M209" s="68"/>
      <c r="N209" s="68" t="s">
        <v>85</v>
      </c>
      <c r="O209" s="68"/>
      <c r="P209" s="68"/>
      <c r="Q209" s="68"/>
      <c r="R209" s="68" t="s">
        <v>2208</v>
      </c>
      <c r="S209" s="68" t="s">
        <v>2209</v>
      </c>
      <c r="T209" s="68" t="s">
        <v>2210</v>
      </c>
      <c r="U209" s="68" t="s">
        <v>2211</v>
      </c>
      <c r="V209" s="68" t="s">
        <v>1809</v>
      </c>
      <c r="W209" s="68" t="s">
        <v>1547</v>
      </c>
      <c r="X209" s="68" t="s">
        <v>140</v>
      </c>
      <c r="Y209" s="68"/>
      <c r="Z209" s="69" t="s">
        <v>2212</v>
      </c>
      <c r="AA209" s="68" t="s">
        <v>2213</v>
      </c>
      <c r="AB209" s="69"/>
      <c r="AC209" s="69"/>
      <c r="AD209" s="68"/>
      <c r="AE209" s="68"/>
      <c r="AF209" s="68"/>
      <c r="AG209" s="68"/>
      <c r="AH209" s="68"/>
      <c r="AI209" s="68"/>
      <c r="AJ209" s="68" t="s">
        <v>121</v>
      </c>
      <c r="AK209" s="68"/>
      <c r="AL209" s="68"/>
      <c r="AM209" s="68" t="s">
        <v>98</v>
      </c>
      <c r="AN209" s="68" t="s">
        <v>249</v>
      </c>
      <c r="AO209" s="68" t="s">
        <v>2214</v>
      </c>
      <c r="AP209" s="68" t="s">
        <v>100</v>
      </c>
      <c r="AQ209" s="68" t="s">
        <v>101</v>
      </c>
      <c r="AR209" s="68" t="s">
        <v>85</v>
      </c>
      <c r="AS209" s="69" t="s">
        <v>2139</v>
      </c>
      <c r="AT209" s="68" t="s">
        <v>103</v>
      </c>
      <c r="AU209" s="68" t="s">
        <v>103</v>
      </c>
      <c r="AV209" s="68" t="s">
        <v>104</v>
      </c>
      <c r="AW209" s="68" t="s">
        <v>105</v>
      </c>
      <c r="AX209" s="68" t="s">
        <v>106</v>
      </c>
      <c r="AY209" s="68" t="s">
        <v>107</v>
      </c>
      <c r="AZ209" s="68" t="s">
        <v>107</v>
      </c>
      <c r="BA209" s="68" t="s">
        <v>108</v>
      </c>
      <c r="BB209" s="68" t="s">
        <v>2206</v>
      </c>
    </row>
    <row r="210" spans="1:54" s="66" customFormat="1" ht="20.100000000000001" customHeight="1">
      <c r="A210" s="67">
        <v>200</v>
      </c>
      <c r="B210" s="68" t="s">
        <v>2215</v>
      </c>
      <c r="C210" s="68" t="s">
        <v>2216</v>
      </c>
      <c r="D210" s="68" t="s">
        <v>242</v>
      </c>
      <c r="E210" s="68" t="s">
        <v>83</v>
      </c>
      <c r="F210" s="69" t="s">
        <v>2217</v>
      </c>
      <c r="G210" s="70"/>
      <c r="H210" s="68"/>
      <c r="I210" s="68" t="str">
        <f t="shared" si="12"/>
        <v/>
      </c>
      <c r="J210" s="68" t="str">
        <f t="shared" si="13"/>
        <v/>
      </c>
      <c r="K210" s="70" t="str">
        <f t="shared" si="14"/>
        <v>7931427427</v>
      </c>
      <c r="L210" s="68">
        <v>7931427427</v>
      </c>
      <c r="M210" s="68"/>
      <c r="N210" s="68" t="s">
        <v>134</v>
      </c>
      <c r="O210" s="68"/>
      <c r="P210" s="68"/>
      <c r="Q210" s="68"/>
      <c r="R210" s="68" t="s">
        <v>2218</v>
      </c>
      <c r="S210" s="68" t="s">
        <v>2219</v>
      </c>
      <c r="T210" s="68" t="s">
        <v>2218</v>
      </c>
      <c r="U210" s="68" t="s">
        <v>2220</v>
      </c>
      <c r="V210" s="68" t="s">
        <v>2221</v>
      </c>
      <c r="W210" s="68" t="s">
        <v>1571</v>
      </c>
      <c r="X210" s="68"/>
      <c r="Y210" s="68"/>
      <c r="Z210" s="69" t="s">
        <v>2139</v>
      </c>
      <c r="AA210" s="68" t="s">
        <v>2222</v>
      </c>
      <c r="AB210" s="69"/>
      <c r="AC210" s="69"/>
      <c r="AD210" s="68"/>
      <c r="AE210" s="68"/>
      <c r="AF210" s="68"/>
      <c r="AG210" s="68"/>
      <c r="AH210" s="68"/>
      <c r="AI210" s="68"/>
      <c r="AJ210" s="68" t="s">
        <v>121</v>
      </c>
      <c r="AK210" s="68"/>
      <c r="AL210" s="68"/>
      <c r="AM210" s="68" t="s">
        <v>1572</v>
      </c>
      <c r="AN210" s="68" t="s">
        <v>2223</v>
      </c>
      <c r="AO210" s="68" t="s">
        <v>2224</v>
      </c>
      <c r="AP210" s="68" t="s">
        <v>100</v>
      </c>
      <c r="AQ210" s="68" t="s">
        <v>101</v>
      </c>
      <c r="AR210" s="68" t="s">
        <v>134</v>
      </c>
      <c r="AS210" s="69" t="s">
        <v>2139</v>
      </c>
      <c r="AT210" s="68" t="s">
        <v>103</v>
      </c>
      <c r="AU210" s="68" t="s">
        <v>103</v>
      </c>
      <c r="AV210" s="68" t="s">
        <v>125</v>
      </c>
      <c r="AW210" s="68" t="s">
        <v>126</v>
      </c>
      <c r="AX210" s="68" t="s">
        <v>106</v>
      </c>
      <c r="AY210" s="68" t="s">
        <v>107</v>
      </c>
      <c r="AZ210" s="68" t="s">
        <v>107</v>
      </c>
      <c r="BA210" s="68" t="s">
        <v>108</v>
      </c>
      <c r="BB210" s="68" t="s">
        <v>2215</v>
      </c>
    </row>
    <row r="211" spans="1:54" s="66" customFormat="1" ht="20.100000000000001" customHeight="1">
      <c r="A211" s="67">
        <v>201</v>
      </c>
      <c r="B211" s="68" t="s">
        <v>2225</v>
      </c>
      <c r="C211" s="68" t="s">
        <v>446</v>
      </c>
      <c r="D211" s="68" t="s">
        <v>1519</v>
      </c>
      <c r="E211" s="68" t="s">
        <v>83</v>
      </c>
      <c r="F211" s="69" t="s">
        <v>2226</v>
      </c>
      <c r="G211" s="70" t="str">
        <f>VLOOKUP(B211,'[1]ĐKKCBBĐ K2019'!$B$5:$C$414,2,0)</f>
        <v>HS4790704105508</v>
      </c>
      <c r="H211" s="68" t="str">
        <f t="shared" si="15"/>
        <v>HS</v>
      </c>
      <c r="I211" s="68" t="str">
        <f t="shared" si="12"/>
        <v>4</v>
      </c>
      <c r="J211" s="68" t="str">
        <f t="shared" si="13"/>
        <v>79</v>
      </c>
      <c r="K211" s="70"/>
      <c r="L211" s="68" t="s">
        <v>2227</v>
      </c>
      <c r="M211" s="68"/>
      <c r="N211" s="68" t="s">
        <v>134</v>
      </c>
      <c r="O211" s="68"/>
      <c r="P211" s="68"/>
      <c r="Q211" s="68"/>
      <c r="R211" s="68" t="s">
        <v>2228</v>
      </c>
      <c r="S211" s="68" t="s">
        <v>2228</v>
      </c>
      <c r="T211" s="68" t="s">
        <v>2228</v>
      </c>
      <c r="U211" s="68" t="s">
        <v>2229</v>
      </c>
      <c r="V211" s="68" t="s">
        <v>535</v>
      </c>
      <c r="W211" s="68" t="s">
        <v>800</v>
      </c>
      <c r="X211" s="68" t="s">
        <v>91</v>
      </c>
      <c r="Y211" s="68"/>
      <c r="Z211" s="69" t="s">
        <v>2139</v>
      </c>
      <c r="AA211" s="68" t="s">
        <v>2230</v>
      </c>
      <c r="AB211" s="69"/>
      <c r="AC211" s="71">
        <v>79</v>
      </c>
      <c r="AD211" s="72" t="s">
        <v>93</v>
      </c>
      <c r="AE211" s="85">
        <v>766</v>
      </c>
      <c r="AF211" s="86" t="s">
        <v>355</v>
      </c>
      <c r="AG211" s="87">
        <v>27004</v>
      </c>
      <c r="AH211" s="88" t="s">
        <v>536</v>
      </c>
      <c r="AI211" s="68"/>
      <c r="AJ211" s="68" t="s">
        <v>121</v>
      </c>
      <c r="AK211" s="68"/>
      <c r="AL211" s="68"/>
      <c r="AM211" s="68" t="s">
        <v>98</v>
      </c>
      <c r="AN211" s="68" t="s">
        <v>355</v>
      </c>
      <c r="AO211" s="68" t="s">
        <v>2231</v>
      </c>
      <c r="AP211" s="68" t="s">
        <v>100</v>
      </c>
      <c r="AQ211" s="68" t="s">
        <v>101</v>
      </c>
      <c r="AR211" s="68" t="s">
        <v>134</v>
      </c>
      <c r="AS211" s="69" t="s">
        <v>2139</v>
      </c>
      <c r="AT211" s="68" t="s">
        <v>103</v>
      </c>
      <c r="AU211" s="68" t="s">
        <v>103</v>
      </c>
      <c r="AV211" s="68" t="s">
        <v>125</v>
      </c>
      <c r="AW211" s="68" t="s">
        <v>126</v>
      </c>
      <c r="AX211" s="68" t="s">
        <v>106</v>
      </c>
      <c r="AY211" s="68" t="s">
        <v>107</v>
      </c>
      <c r="AZ211" s="68" t="s">
        <v>107</v>
      </c>
      <c r="BA211" s="68" t="s">
        <v>108</v>
      </c>
      <c r="BB211" s="68" t="s">
        <v>2225</v>
      </c>
    </row>
    <row r="212" spans="1:54" s="66" customFormat="1" ht="20.100000000000001" customHeight="1">
      <c r="A212" s="67">
        <v>202</v>
      </c>
      <c r="B212" s="68" t="s">
        <v>2232</v>
      </c>
      <c r="C212" s="68" t="s">
        <v>745</v>
      </c>
      <c r="D212" s="68" t="s">
        <v>253</v>
      </c>
      <c r="E212" s="68" t="s">
        <v>83</v>
      </c>
      <c r="F212" s="69" t="s">
        <v>2233</v>
      </c>
      <c r="G212" s="70"/>
      <c r="H212" s="68"/>
      <c r="I212" s="68" t="str">
        <f t="shared" si="12"/>
        <v/>
      </c>
      <c r="J212" s="68" t="str">
        <f t="shared" si="13"/>
        <v/>
      </c>
      <c r="K212" s="70" t="str">
        <f t="shared" si="14"/>
        <v>7939283961</v>
      </c>
      <c r="L212" s="68">
        <v>7939283961</v>
      </c>
      <c r="M212" s="68"/>
      <c r="N212" s="68" t="s">
        <v>134</v>
      </c>
      <c r="O212" s="68"/>
      <c r="P212" s="68"/>
      <c r="Q212" s="68"/>
      <c r="R212" s="68" t="s">
        <v>2234</v>
      </c>
      <c r="S212" s="68" t="s">
        <v>2235</v>
      </c>
      <c r="T212" s="68" t="s">
        <v>2235</v>
      </c>
      <c r="U212" s="68" t="s">
        <v>2236</v>
      </c>
      <c r="V212" s="68" t="s">
        <v>718</v>
      </c>
      <c r="W212" s="68" t="s">
        <v>523</v>
      </c>
      <c r="X212" s="68" t="s">
        <v>475</v>
      </c>
      <c r="Y212" s="68"/>
      <c r="Z212" s="69" t="s">
        <v>2237</v>
      </c>
      <c r="AA212" s="68" t="s">
        <v>2238</v>
      </c>
      <c r="AB212" s="69"/>
      <c r="AC212" s="71">
        <v>79</v>
      </c>
      <c r="AD212" s="72" t="s">
        <v>93</v>
      </c>
      <c r="AE212" s="97">
        <v>772</v>
      </c>
      <c r="AF212" s="98" t="s">
        <v>524</v>
      </c>
      <c r="AG212" s="83">
        <v>27211</v>
      </c>
      <c r="AH212" s="84" t="s">
        <v>719</v>
      </c>
      <c r="AI212" s="68"/>
      <c r="AJ212" s="68" t="s">
        <v>121</v>
      </c>
      <c r="AK212" s="68"/>
      <c r="AL212" s="68"/>
      <c r="AM212" s="68" t="s">
        <v>98</v>
      </c>
      <c r="AN212" s="68" t="s">
        <v>524</v>
      </c>
      <c r="AO212" s="68" t="s">
        <v>2239</v>
      </c>
      <c r="AP212" s="68" t="s">
        <v>100</v>
      </c>
      <c r="AQ212" s="68" t="s">
        <v>101</v>
      </c>
      <c r="AR212" s="68" t="s">
        <v>134</v>
      </c>
      <c r="AS212" s="69" t="s">
        <v>2139</v>
      </c>
      <c r="AT212" s="68" t="s">
        <v>103</v>
      </c>
      <c r="AU212" s="68" t="s">
        <v>103</v>
      </c>
      <c r="AV212" s="68" t="s">
        <v>125</v>
      </c>
      <c r="AW212" s="68" t="s">
        <v>126</v>
      </c>
      <c r="AX212" s="68" t="s">
        <v>106</v>
      </c>
      <c r="AY212" s="68" t="s">
        <v>107</v>
      </c>
      <c r="AZ212" s="68" t="s">
        <v>107</v>
      </c>
      <c r="BA212" s="68" t="s">
        <v>108</v>
      </c>
      <c r="BB212" s="68" t="s">
        <v>2232</v>
      </c>
    </row>
    <row r="213" spans="1:54" s="66" customFormat="1" ht="20.100000000000001" customHeight="1">
      <c r="A213" s="67">
        <v>203</v>
      </c>
      <c r="B213" s="68" t="s">
        <v>2240</v>
      </c>
      <c r="C213" s="68" t="s">
        <v>2241</v>
      </c>
      <c r="D213" s="68" t="s">
        <v>2242</v>
      </c>
      <c r="E213" s="68" t="s">
        <v>83</v>
      </c>
      <c r="F213" s="69" t="s">
        <v>2243</v>
      </c>
      <c r="G213" s="70"/>
      <c r="H213" s="68"/>
      <c r="I213" s="68" t="str">
        <f t="shared" si="12"/>
        <v/>
      </c>
      <c r="J213" s="68" t="str">
        <f t="shared" si="13"/>
        <v/>
      </c>
      <c r="K213" s="70" t="str">
        <f t="shared" si="14"/>
        <v>7934887866</v>
      </c>
      <c r="L213" s="68">
        <v>7934887866</v>
      </c>
      <c r="M213" s="68"/>
      <c r="N213" s="68" t="s">
        <v>134</v>
      </c>
      <c r="O213" s="68"/>
      <c r="P213" s="68"/>
      <c r="Q213" s="68"/>
      <c r="R213" s="68" t="s">
        <v>2244</v>
      </c>
      <c r="S213" s="68" t="s">
        <v>2245</v>
      </c>
      <c r="T213" s="68" t="s">
        <v>2245</v>
      </c>
      <c r="U213" s="68" t="s">
        <v>2246</v>
      </c>
      <c r="V213" s="68" t="s">
        <v>138</v>
      </c>
      <c r="W213" s="104" t="s">
        <v>1967</v>
      </c>
      <c r="X213" s="68" t="s">
        <v>140</v>
      </c>
      <c r="Y213" s="68"/>
      <c r="Z213" s="69" t="s">
        <v>789</v>
      </c>
      <c r="AA213" s="68" t="s">
        <v>2238</v>
      </c>
      <c r="AB213" s="69"/>
      <c r="AC213" s="71">
        <v>79</v>
      </c>
      <c r="AD213" s="72" t="s">
        <v>93</v>
      </c>
      <c r="AE213" s="79">
        <v>783</v>
      </c>
      <c r="AF213" s="80" t="s">
        <v>141</v>
      </c>
      <c r="AG213" s="81">
        <v>27496</v>
      </c>
      <c r="AH213" s="82" t="s">
        <v>142</v>
      </c>
      <c r="AI213" s="68"/>
      <c r="AJ213" s="68" t="s">
        <v>96</v>
      </c>
      <c r="AK213" s="68"/>
      <c r="AL213" s="68"/>
      <c r="AM213" s="68" t="s">
        <v>98</v>
      </c>
      <c r="AN213" s="68" t="s">
        <v>141</v>
      </c>
      <c r="AO213" s="68" t="s">
        <v>2247</v>
      </c>
      <c r="AP213" s="68" t="s">
        <v>100</v>
      </c>
      <c r="AQ213" s="68" t="s">
        <v>101</v>
      </c>
      <c r="AR213" s="68" t="s">
        <v>134</v>
      </c>
      <c r="AS213" s="69" t="s">
        <v>2139</v>
      </c>
      <c r="AT213" s="68" t="s">
        <v>103</v>
      </c>
      <c r="AU213" s="68" t="s">
        <v>103</v>
      </c>
      <c r="AV213" s="68" t="s">
        <v>125</v>
      </c>
      <c r="AW213" s="68" t="s">
        <v>126</v>
      </c>
      <c r="AX213" s="68" t="s">
        <v>106</v>
      </c>
      <c r="AY213" s="68" t="s">
        <v>107</v>
      </c>
      <c r="AZ213" s="68" t="s">
        <v>107</v>
      </c>
      <c r="BA213" s="68" t="s">
        <v>108</v>
      </c>
      <c r="BB213" s="68" t="s">
        <v>2240</v>
      </c>
    </row>
    <row r="214" spans="1:54" s="66" customFormat="1" ht="20.100000000000001" customHeight="1">
      <c r="A214" s="67">
        <v>204</v>
      </c>
      <c r="B214" s="68" t="s">
        <v>2248</v>
      </c>
      <c r="C214" s="68" t="s">
        <v>2249</v>
      </c>
      <c r="D214" s="68" t="s">
        <v>2250</v>
      </c>
      <c r="E214" s="68" t="s">
        <v>83</v>
      </c>
      <c r="F214" s="69" t="s">
        <v>2251</v>
      </c>
      <c r="G214" s="70"/>
      <c r="H214" s="68"/>
      <c r="I214" s="68" t="str">
        <f t="shared" si="12"/>
        <v/>
      </c>
      <c r="J214" s="68" t="str">
        <f t="shared" si="13"/>
        <v/>
      </c>
      <c r="K214" s="70" t="str">
        <f t="shared" si="14"/>
        <v/>
      </c>
      <c r="L214" s="68"/>
      <c r="M214" s="68"/>
      <c r="N214" s="68" t="s">
        <v>85</v>
      </c>
      <c r="O214" s="68"/>
      <c r="P214" s="68"/>
      <c r="Q214" s="68"/>
      <c r="R214" s="68" t="s">
        <v>2252</v>
      </c>
      <c r="S214" s="68" t="s">
        <v>2253</v>
      </c>
      <c r="T214" s="68" t="s">
        <v>2253</v>
      </c>
      <c r="U214" s="68" t="s">
        <v>2254</v>
      </c>
      <c r="V214" s="68" t="s">
        <v>2255</v>
      </c>
      <c r="W214" s="68" t="s">
        <v>2256</v>
      </c>
      <c r="X214" s="68" t="s">
        <v>2257</v>
      </c>
      <c r="Y214" s="68"/>
      <c r="Z214" s="69" t="s">
        <v>2258</v>
      </c>
      <c r="AA214" s="68" t="s">
        <v>2259</v>
      </c>
      <c r="AB214" s="69"/>
      <c r="AC214" s="69"/>
      <c r="AD214" s="68"/>
      <c r="AE214" s="68"/>
      <c r="AF214" s="68"/>
      <c r="AG214" s="68"/>
      <c r="AH214" s="68"/>
      <c r="AI214" s="68"/>
      <c r="AJ214" s="68" t="s">
        <v>191</v>
      </c>
      <c r="AK214" s="68"/>
      <c r="AL214" s="68"/>
      <c r="AM214" s="68" t="s">
        <v>2260</v>
      </c>
      <c r="AN214" s="68" t="s">
        <v>2261</v>
      </c>
      <c r="AO214" s="68" t="s">
        <v>2262</v>
      </c>
      <c r="AP214" s="68" t="s">
        <v>100</v>
      </c>
      <c r="AQ214" s="68" t="s">
        <v>101</v>
      </c>
      <c r="AR214" s="68" t="s">
        <v>85</v>
      </c>
      <c r="AS214" s="69" t="s">
        <v>2139</v>
      </c>
      <c r="AT214" s="68" t="s">
        <v>103</v>
      </c>
      <c r="AU214" s="68" t="s">
        <v>103</v>
      </c>
      <c r="AV214" s="68" t="s">
        <v>104</v>
      </c>
      <c r="AW214" s="68" t="s">
        <v>105</v>
      </c>
      <c r="AX214" s="68" t="s">
        <v>106</v>
      </c>
      <c r="AY214" s="68" t="s">
        <v>107</v>
      </c>
      <c r="AZ214" s="68" t="s">
        <v>107</v>
      </c>
      <c r="BA214" s="68" t="s">
        <v>108</v>
      </c>
      <c r="BB214" s="68" t="s">
        <v>2248</v>
      </c>
    </row>
    <row r="215" spans="1:54" s="66" customFormat="1" ht="20.100000000000001" customHeight="1">
      <c r="A215" s="67">
        <v>205</v>
      </c>
      <c r="B215" s="68" t="s">
        <v>2263</v>
      </c>
      <c r="C215" s="68" t="s">
        <v>616</v>
      </c>
      <c r="D215" s="68" t="s">
        <v>1614</v>
      </c>
      <c r="E215" s="68" t="s">
        <v>83</v>
      </c>
      <c r="F215" s="69" t="s">
        <v>1565</v>
      </c>
      <c r="G215" s="70"/>
      <c r="H215" s="68"/>
      <c r="I215" s="68" t="str">
        <f t="shared" si="12"/>
        <v/>
      </c>
      <c r="J215" s="68" t="str">
        <f t="shared" si="13"/>
        <v/>
      </c>
      <c r="K215" s="70" t="str">
        <f t="shared" si="14"/>
        <v>8723742597</v>
      </c>
      <c r="L215" s="68">
        <v>8723742597</v>
      </c>
      <c r="M215" s="68"/>
      <c r="N215" s="68" t="s">
        <v>618</v>
      </c>
      <c r="O215" s="68"/>
      <c r="P215" s="68"/>
      <c r="Q215" s="68"/>
      <c r="R215" s="68" t="s">
        <v>2264</v>
      </c>
      <c r="S215" s="68" t="s">
        <v>2265</v>
      </c>
      <c r="T215" s="68" t="s">
        <v>2265</v>
      </c>
      <c r="U215" s="68" t="s">
        <v>2266</v>
      </c>
      <c r="V215" s="68" t="s">
        <v>2267</v>
      </c>
      <c r="W215" s="68" t="s">
        <v>1140</v>
      </c>
      <c r="X215" s="68" t="s">
        <v>2268</v>
      </c>
      <c r="Y215" s="68" t="s">
        <v>2269</v>
      </c>
      <c r="Z215" s="69" t="s">
        <v>478</v>
      </c>
      <c r="AA215" s="68" t="s">
        <v>2270</v>
      </c>
      <c r="AB215" s="69"/>
      <c r="AC215" s="69"/>
      <c r="AD215" s="68"/>
      <c r="AE215" s="68"/>
      <c r="AF215" s="68"/>
      <c r="AG215" s="68"/>
      <c r="AH215" s="68"/>
      <c r="AI215" s="68"/>
      <c r="AJ215" s="68" t="s">
        <v>121</v>
      </c>
      <c r="AK215" s="68"/>
      <c r="AL215" s="68"/>
      <c r="AM215" s="68" t="s">
        <v>2271</v>
      </c>
      <c r="AN215" s="68" t="s">
        <v>2272</v>
      </c>
      <c r="AO215" s="68" t="s">
        <v>2273</v>
      </c>
      <c r="AP215" s="68" t="s">
        <v>100</v>
      </c>
      <c r="AQ215" s="68" t="s">
        <v>101</v>
      </c>
      <c r="AR215" s="68" t="s">
        <v>618</v>
      </c>
      <c r="AS215" s="69" t="s">
        <v>2139</v>
      </c>
      <c r="AT215" s="68" t="s">
        <v>103</v>
      </c>
      <c r="AU215" s="68" t="s">
        <v>103</v>
      </c>
      <c r="AV215" s="68" t="s">
        <v>125</v>
      </c>
      <c r="AW215" s="68" t="s">
        <v>126</v>
      </c>
      <c r="AX215" s="68" t="s">
        <v>290</v>
      </c>
      <c r="AY215" s="68" t="s">
        <v>628</v>
      </c>
      <c r="AZ215" s="68" t="s">
        <v>628</v>
      </c>
      <c r="BA215" s="68" t="s">
        <v>108</v>
      </c>
      <c r="BB215" s="68" t="s">
        <v>2263</v>
      </c>
    </row>
    <row r="216" spans="1:54" s="66" customFormat="1" ht="20.100000000000001" customHeight="1">
      <c r="A216" s="67">
        <v>206</v>
      </c>
      <c r="B216" s="68" t="s">
        <v>2274</v>
      </c>
      <c r="C216" s="68" t="s">
        <v>1239</v>
      </c>
      <c r="D216" s="68" t="s">
        <v>2275</v>
      </c>
      <c r="E216" s="68" t="s">
        <v>83</v>
      </c>
      <c r="F216" s="69" t="s">
        <v>2276</v>
      </c>
      <c r="G216" s="70"/>
      <c r="H216" s="68"/>
      <c r="I216" s="68" t="str">
        <f t="shared" si="12"/>
        <v/>
      </c>
      <c r="J216" s="68" t="str">
        <f t="shared" si="13"/>
        <v/>
      </c>
      <c r="K216" s="70" t="str">
        <f t="shared" si="14"/>
        <v/>
      </c>
      <c r="L216" s="68"/>
      <c r="M216" s="68"/>
      <c r="N216" s="68" t="s">
        <v>297</v>
      </c>
      <c r="O216" s="68"/>
      <c r="P216" s="68"/>
      <c r="Q216" s="68"/>
      <c r="R216" s="68" t="s">
        <v>2277</v>
      </c>
      <c r="S216" s="68" t="s">
        <v>2278</v>
      </c>
      <c r="T216" s="68" t="s">
        <v>2278</v>
      </c>
      <c r="U216" s="68" t="s">
        <v>2279</v>
      </c>
      <c r="V216" s="68" t="s">
        <v>1129</v>
      </c>
      <c r="W216" s="68" t="s">
        <v>800</v>
      </c>
      <c r="X216" s="68" t="s">
        <v>475</v>
      </c>
      <c r="Y216" s="68"/>
      <c r="Z216" s="69" t="s">
        <v>478</v>
      </c>
      <c r="AA216" s="68" t="s">
        <v>2280</v>
      </c>
      <c r="AB216" s="69"/>
      <c r="AC216" s="71">
        <v>79</v>
      </c>
      <c r="AD216" s="72" t="s">
        <v>93</v>
      </c>
      <c r="AE216" s="85">
        <v>766</v>
      </c>
      <c r="AF216" s="86" t="s">
        <v>355</v>
      </c>
      <c r="AG216" s="83">
        <v>27001</v>
      </c>
      <c r="AH216" s="84" t="s">
        <v>2281</v>
      </c>
      <c r="AI216" s="68"/>
      <c r="AJ216" s="68" t="s">
        <v>121</v>
      </c>
      <c r="AK216" s="68"/>
      <c r="AL216" s="68"/>
      <c r="AM216" s="68" t="s">
        <v>98</v>
      </c>
      <c r="AN216" s="68" t="s">
        <v>355</v>
      </c>
      <c r="AO216" s="68" t="s">
        <v>2282</v>
      </c>
      <c r="AP216" s="68" t="s">
        <v>100</v>
      </c>
      <c r="AQ216" s="68" t="s">
        <v>101</v>
      </c>
      <c r="AR216" s="68" t="s">
        <v>297</v>
      </c>
      <c r="AS216" s="69" t="s">
        <v>2139</v>
      </c>
      <c r="AT216" s="68" t="s">
        <v>103</v>
      </c>
      <c r="AU216" s="68" t="s">
        <v>103</v>
      </c>
      <c r="AV216" s="68" t="s">
        <v>125</v>
      </c>
      <c r="AW216" s="68" t="s">
        <v>126</v>
      </c>
      <c r="AX216" s="68" t="s">
        <v>290</v>
      </c>
      <c r="AY216" s="68" t="s">
        <v>306</v>
      </c>
      <c r="AZ216" s="68" t="s">
        <v>306</v>
      </c>
      <c r="BA216" s="68" t="s">
        <v>108</v>
      </c>
      <c r="BB216" s="68" t="s">
        <v>2274</v>
      </c>
    </row>
    <row r="217" spans="1:54" s="66" customFormat="1" ht="20.100000000000001" customHeight="1">
      <c r="A217" s="67">
        <v>207</v>
      </c>
      <c r="B217" s="68" t="s">
        <v>2283</v>
      </c>
      <c r="C217" s="68" t="s">
        <v>1552</v>
      </c>
      <c r="D217" s="68" t="s">
        <v>83</v>
      </c>
      <c r="E217" s="68" t="s">
        <v>83</v>
      </c>
      <c r="F217" s="69" t="s">
        <v>2092</v>
      </c>
      <c r="G217" s="70"/>
      <c r="H217" s="68"/>
      <c r="I217" s="68" t="str">
        <f t="shared" si="12"/>
        <v/>
      </c>
      <c r="J217" s="68" t="str">
        <f t="shared" si="13"/>
        <v/>
      </c>
      <c r="K217" s="70" t="str">
        <f t="shared" si="14"/>
        <v/>
      </c>
      <c r="L217" s="68"/>
      <c r="M217" s="68"/>
      <c r="N217" s="68" t="s">
        <v>774</v>
      </c>
      <c r="O217" s="68"/>
      <c r="P217" s="68"/>
      <c r="Q217" s="68"/>
      <c r="R217" s="68" t="s">
        <v>2284</v>
      </c>
      <c r="S217" s="68" t="s">
        <v>2285</v>
      </c>
      <c r="T217" s="68" t="s">
        <v>2285</v>
      </c>
      <c r="U217" s="68" t="s">
        <v>2286</v>
      </c>
      <c r="V217" s="68" t="s">
        <v>2287</v>
      </c>
      <c r="W217" s="68" t="s">
        <v>1183</v>
      </c>
      <c r="X217" s="68" t="s">
        <v>140</v>
      </c>
      <c r="Y217" s="68"/>
      <c r="Z217" s="69" t="s">
        <v>478</v>
      </c>
      <c r="AA217" s="68" t="s">
        <v>2288</v>
      </c>
      <c r="AB217" s="69"/>
      <c r="AC217" s="71">
        <v>79</v>
      </c>
      <c r="AD217" s="72" t="s">
        <v>93</v>
      </c>
      <c r="AE217" s="97">
        <v>767</v>
      </c>
      <c r="AF217" s="98" t="s">
        <v>223</v>
      </c>
      <c r="AG217" s="83">
        <v>27028</v>
      </c>
      <c r="AH217" s="84" t="s">
        <v>488</v>
      </c>
      <c r="AI217" s="68"/>
      <c r="AJ217" s="68" t="s">
        <v>121</v>
      </c>
      <c r="AK217" s="68"/>
      <c r="AL217" s="68"/>
      <c r="AM217" s="68" t="s">
        <v>98</v>
      </c>
      <c r="AN217" s="68" t="s">
        <v>223</v>
      </c>
      <c r="AO217" s="68" t="s">
        <v>2289</v>
      </c>
      <c r="AP217" s="68" t="s">
        <v>100</v>
      </c>
      <c r="AQ217" s="68" t="s">
        <v>101</v>
      </c>
      <c r="AR217" s="68" t="s">
        <v>774</v>
      </c>
      <c r="AS217" s="69" t="s">
        <v>2139</v>
      </c>
      <c r="AT217" s="68" t="s">
        <v>103</v>
      </c>
      <c r="AU217" s="68" t="s">
        <v>103</v>
      </c>
      <c r="AV217" s="68" t="s">
        <v>125</v>
      </c>
      <c r="AW217" s="68" t="s">
        <v>126</v>
      </c>
      <c r="AX217" s="68" t="s">
        <v>162</v>
      </c>
      <c r="AY217" s="68" t="s">
        <v>780</v>
      </c>
      <c r="AZ217" s="68" t="s">
        <v>780</v>
      </c>
      <c r="BA217" s="68" t="s">
        <v>108</v>
      </c>
      <c r="BB217" s="68" t="s">
        <v>2283</v>
      </c>
    </row>
    <row r="218" spans="1:54" s="66" customFormat="1" ht="20.100000000000001" customHeight="1">
      <c r="A218" s="67">
        <v>208</v>
      </c>
      <c r="B218" s="68" t="s">
        <v>2290</v>
      </c>
      <c r="C218" s="68" t="s">
        <v>2291</v>
      </c>
      <c r="D218" s="68" t="s">
        <v>505</v>
      </c>
      <c r="E218" s="68" t="s">
        <v>83</v>
      </c>
      <c r="F218" s="69" t="s">
        <v>2292</v>
      </c>
      <c r="G218" s="70"/>
      <c r="H218" s="68"/>
      <c r="I218" s="68" t="str">
        <f t="shared" si="12"/>
        <v/>
      </c>
      <c r="J218" s="68" t="str">
        <f t="shared" si="13"/>
        <v/>
      </c>
      <c r="K218" s="70" t="str">
        <f t="shared" si="14"/>
        <v/>
      </c>
      <c r="L218" s="68"/>
      <c r="M218" s="68"/>
      <c r="N218" s="68" t="s">
        <v>134</v>
      </c>
      <c r="O218" s="68"/>
      <c r="P218" s="68"/>
      <c r="Q218" s="68"/>
      <c r="R218" s="68" t="s">
        <v>2293</v>
      </c>
      <c r="S218" s="68" t="s">
        <v>2294</v>
      </c>
      <c r="T218" s="68" t="s">
        <v>2294</v>
      </c>
      <c r="U218" s="68" t="s">
        <v>2286</v>
      </c>
      <c r="V218" s="68" t="s">
        <v>1182</v>
      </c>
      <c r="W218" s="68" t="s">
        <v>1183</v>
      </c>
      <c r="X218" s="68" t="s">
        <v>475</v>
      </c>
      <c r="Y218" s="68"/>
      <c r="Z218" s="69" t="s">
        <v>2139</v>
      </c>
      <c r="AA218" s="68" t="s">
        <v>2295</v>
      </c>
      <c r="AB218" s="69"/>
      <c r="AC218" s="71">
        <v>79</v>
      </c>
      <c r="AD218" s="72" t="s">
        <v>93</v>
      </c>
      <c r="AE218" s="97">
        <v>767</v>
      </c>
      <c r="AF218" s="98" t="s">
        <v>223</v>
      </c>
      <c r="AG218" s="83">
        <v>27028</v>
      </c>
      <c r="AH218" s="84" t="s">
        <v>488</v>
      </c>
      <c r="AI218" s="68"/>
      <c r="AJ218" s="68" t="s">
        <v>121</v>
      </c>
      <c r="AK218" s="68"/>
      <c r="AL218" s="68"/>
      <c r="AM218" s="68" t="s">
        <v>98</v>
      </c>
      <c r="AN218" s="68" t="s">
        <v>223</v>
      </c>
      <c r="AO218" s="68" t="s">
        <v>2296</v>
      </c>
      <c r="AP218" s="68" t="s">
        <v>100</v>
      </c>
      <c r="AQ218" s="68" t="s">
        <v>101</v>
      </c>
      <c r="AR218" s="68" t="s">
        <v>134</v>
      </c>
      <c r="AS218" s="69" t="s">
        <v>2139</v>
      </c>
      <c r="AT218" s="68" t="s">
        <v>103</v>
      </c>
      <c r="AU218" s="68" t="s">
        <v>103</v>
      </c>
      <c r="AV218" s="68" t="s">
        <v>125</v>
      </c>
      <c r="AW218" s="68" t="s">
        <v>126</v>
      </c>
      <c r="AX218" s="68" t="s">
        <v>106</v>
      </c>
      <c r="AY218" s="68" t="s">
        <v>107</v>
      </c>
      <c r="AZ218" s="68" t="s">
        <v>107</v>
      </c>
      <c r="BA218" s="68" t="s">
        <v>108</v>
      </c>
      <c r="BB218" s="68" t="s">
        <v>2290</v>
      </c>
    </row>
    <row r="219" spans="1:54" s="66" customFormat="1" ht="20.100000000000001" customHeight="1">
      <c r="A219" s="67">
        <v>209</v>
      </c>
      <c r="B219" s="68" t="s">
        <v>2297</v>
      </c>
      <c r="C219" s="68" t="s">
        <v>2298</v>
      </c>
      <c r="D219" s="68" t="s">
        <v>242</v>
      </c>
      <c r="E219" s="68" t="s">
        <v>83</v>
      </c>
      <c r="F219" s="69" t="s">
        <v>2299</v>
      </c>
      <c r="G219" s="70" t="str">
        <f>VLOOKUP(B219,'[1]ĐKKCBBĐ K2019'!$B$5:$C$414,2,0)</f>
        <v>HS4797932518234</v>
      </c>
      <c r="H219" s="68" t="str">
        <f t="shared" si="15"/>
        <v>HS</v>
      </c>
      <c r="I219" s="68" t="str">
        <f t="shared" si="12"/>
        <v>4</v>
      </c>
      <c r="J219" s="68" t="str">
        <f t="shared" si="13"/>
        <v>79</v>
      </c>
      <c r="K219" s="70"/>
      <c r="L219" s="68" t="s">
        <v>2300</v>
      </c>
      <c r="M219" s="68"/>
      <c r="N219" s="68" t="s">
        <v>531</v>
      </c>
      <c r="O219" s="68"/>
      <c r="P219" s="68"/>
      <c r="Q219" s="68"/>
      <c r="R219" s="68" t="s">
        <v>2301</v>
      </c>
      <c r="S219" s="68" t="s">
        <v>2302</v>
      </c>
      <c r="T219" s="68" t="s">
        <v>2302</v>
      </c>
      <c r="U219" s="68" t="s">
        <v>2303</v>
      </c>
      <c r="V219" s="68" t="s">
        <v>904</v>
      </c>
      <c r="W219" s="68" t="s">
        <v>905</v>
      </c>
      <c r="X219" s="68" t="s">
        <v>475</v>
      </c>
      <c r="Y219" s="68"/>
      <c r="Z219" s="69" t="s">
        <v>2139</v>
      </c>
      <c r="AA219" s="68" t="s">
        <v>2304</v>
      </c>
      <c r="AB219" s="69"/>
      <c r="AC219" s="71">
        <v>79</v>
      </c>
      <c r="AD219" s="72" t="s">
        <v>93</v>
      </c>
      <c r="AE219" s="73">
        <v>771</v>
      </c>
      <c r="AF219" s="74" t="s">
        <v>906</v>
      </c>
      <c r="AG219" s="87">
        <v>27166</v>
      </c>
      <c r="AH219" s="88" t="s">
        <v>907</v>
      </c>
      <c r="AI219" s="68"/>
      <c r="AJ219" s="68" t="s">
        <v>121</v>
      </c>
      <c r="AK219" s="68"/>
      <c r="AL219" s="68"/>
      <c r="AM219" s="68" t="s">
        <v>98</v>
      </c>
      <c r="AN219" s="68" t="s">
        <v>906</v>
      </c>
      <c r="AO219" s="68" t="s">
        <v>2305</v>
      </c>
      <c r="AP219" s="68" t="s">
        <v>100</v>
      </c>
      <c r="AQ219" s="68" t="s">
        <v>101</v>
      </c>
      <c r="AR219" s="68" t="s">
        <v>531</v>
      </c>
      <c r="AS219" s="69" t="s">
        <v>2139</v>
      </c>
      <c r="AT219" s="68" t="s">
        <v>103</v>
      </c>
      <c r="AU219" s="68" t="s">
        <v>103</v>
      </c>
      <c r="AV219" s="68" t="s">
        <v>125</v>
      </c>
      <c r="AW219" s="68" t="s">
        <v>126</v>
      </c>
      <c r="AX219" s="68" t="s">
        <v>290</v>
      </c>
      <c r="AY219" s="68" t="s">
        <v>538</v>
      </c>
      <c r="AZ219" s="68" t="s">
        <v>538</v>
      </c>
      <c r="BA219" s="68" t="s">
        <v>108</v>
      </c>
      <c r="BB219" s="68" t="s">
        <v>2297</v>
      </c>
    </row>
    <row r="220" spans="1:54" s="66" customFormat="1" ht="20.100000000000001" customHeight="1">
      <c r="A220" s="67">
        <v>210</v>
      </c>
      <c r="B220" s="68" t="s">
        <v>2306</v>
      </c>
      <c r="C220" s="68" t="s">
        <v>2307</v>
      </c>
      <c r="D220" s="68" t="s">
        <v>388</v>
      </c>
      <c r="E220" s="68" t="s">
        <v>309</v>
      </c>
      <c r="F220" s="69" t="s">
        <v>2308</v>
      </c>
      <c r="G220" s="70" t="str">
        <f>VLOOKUP(B220,'[1]ĐKKCBBĐ K2019'!$B$5:$C$414,2,0)</f>
        <v>HS4797930385201</v>
      </c>
      <c r="H220" s="68" t="str">
        <f t="shared" si="15"/>
        <v>HS</v>
      </c>
      <c r="I220" s="68" t="str">
        <f t="shared" si="12"/>
        <v>4</v>
      </c>
      <c r="J220" s="68" t="str">
        <f t="shared" si="13"/>
        <v>79</v>
      </c>
      <c r="K220" s="70"/>
      <c r="L220" s="68" t="s">
        <v>2309</v>
      </c>
      <c r="M220" s="68"/>
      <c r="N220" s="68" t="s">
        <v>2310</v>
      </c>
      <c r="O220" s="68"/>
      <c r="P220" s="68"/>
      <c r="Q220" s="68"/>
      <c r="R220" s="68" t="s">
        <v>2311</v>
      </c>
      <c r="S220" s="68" t="s">
        <v>2312</v>
      </c>
      <c r="T220" s="68" t="s">
        <v>2312</v>
      </c>
      <c r="U220" s="68" t="s">
        <v>2313</v>
      </c>
      <c r="V220" s="68" t="s">
        <v>1737</v>
      </c>
      <c r="W220" s="68" t="s">
        <v>314</v>
      </c>
      <c r="X220" s="68" t="s">
        <v>475</v>
      </c>
      <c r="Y220" s="68"/>
      <c r="Z220" s="69" t="s">
        <v>2139</v>
      </c>
      <c r="AA220" s="68" t="s">
        <v>2314</v>
      </c>
      <c r="AB220" s="69"/>
      <c r="AC220" s="71">
        <v>79</v>
      </c>
      <c r="AD220" s="72" t="s">
        <v>93</v>
      </c>
      <c r="AE220" s="85">
        <v>764</v>
      </c>
      <c r="AF220" s="86" t="s">
        <v>287</v>
      </c>
      <c r="AG220" s="83">
        <v>26878</v>
      </c>
      <c r="AH220" s="84" t="s">
        <v>1739</v>
      </c>
      <c r="AI220" s="68"/>
      <c r="AJ220" s="68" t="s">
        <v>121</v>
      </c>
      <c r="AK220" s="68"/>
      <c r="AL220" s="68"/>
      <c r="AM220" s="68" t="s">
        <v>98</v>
      </c>
      <c r="AN220" s="68" t="s">
        <v>287</v>
      </c>
      <c r="AO220" s="68" t="s">
        <v>2315</v>
      </c>
      <c r="AP220" s="68" t="s">
        <v>100</v>
      </c>
      <c r="AQ220" s="68" t="s">
        <v>101</v>
      </c>
      <c r="AR220" s="68" t="s">
        <v>2310</v>
      </c>
      <c r="AS220" s="69" t="s">
        <v>2139</v>
      </c>
      <c r="AT220" s="68" t="s">
        <v>103</v>
      </c>
      <c r="AU220" s="68" t="s">
        <v>103</v>
      </c>
      <c r="AV220" s="68" t="s">
        <v>125</v>
      </c>
      <c r="AW220" s="68" t="s">
        <v>126</v>
      </c>
      <c r="AX220" s="68" t="s">
        <v>162</v>
      </c>
      <c r="AY220" s="68" t="s">
        <v>2316</v>
      </c>
      <c r="AZ220" s="68" t="s">
        <v>2316</v>
      </c>
      <c r="BA220" s="68" t="s">
        <v>108</v>
      </c>
      <c r="BB220" s="68" t="s">
        <v>2306</v>
      </c>
    </row>
    <row r="221" spans="1:54" s="66" customFormat="1" ht="20.100000000000001" customHeight="1">
      <c r="A221" s="67">
        <v>211</v>
      </c>
      <c r="B221" s="68" t="s">
        <v>2317</v>
      </c>
      <c r="C221" s="68" t="s">
        <v>2318</v>
      </c>
      <c r="D221" s="68" t="s">
        <v>1071</v>
      </c>
      <c r="E221" s="68" t="s">
        <v>83</v>
      </c>
      <c r="F221" s="69" t="s">
        <v>2319</v>
      </c>
      <c r="G221" s="70"/>
      <c r="H221" s="68"/>
      <c r="I221" s="68" t="str">
        <f t="shared" si="12"/>
        <v/>
      </c>
      <c r="J221" s="68" t="str">
        <f t="shared" si="13"/>
        <v/>
      </c>
      <c r="K221" s="70" t="str">
        <f t="shared" si="14"/>
        <v/>
      </c>
      <c r="L221" s="68"/>
      <c r="M221" s="68"/>
      <c r="N221" s="68" t="s">
        <v>2320</v>
      </c>
      <c r="O221" s="68"/>
      <c r="P221" s="68"/>
      <c r="Q221" s="68"/>
      <c r="R221" s="68" t="s">
        <v>2321</v>
      </c>
      <c r="S221" s="68" t="s">
        <v>2322</v>
      </c>
      <c r="T221" s="68" t="s">
        <v>2322</v>
      </c>
      <c r="U221" s="68" t="s">
        <v>2323</v>
      </c>
      <c r="V221" s="68" t="s">
        <v>2324</v>
      </c>
      <c r="W221" s="68" t="s">
        <v>1183</v>
      </c>
      <c r="X221" s="68" t="s">
        <v>475</v>
      </c>
      <c r="Y221" s="68"/>
      <c r="Z221" s="69" t="s">
        <v>2139</v>
      </c>
      <c r="AA221" s="68" t="s">
        <v>2295</v>
      </c>
      <c r="AB221" s="69"/>
      <c r="AC221" s="71">
        <v>79</v>
      </c>
      <c r="AD221" s="72" t="s">
        <v>93</v>
      </c>
      <c r="AE221" s="97">
        <v>767</v>
      </c>
      <c r="AF221" s="98" t="s">
        <v>223</v>
      </c>
      <c r="AG221" s="83">
        <v>27016</v>
      </c>
      <c r="AH221" s="84" t="s">
        <v>2325</v>
      </c>
      <c r="AI221" s="68"/>
      <c r="AJ221" s="68" t="s">
        <v>121</v>
      </c>
      <c r="AK221" s="68"/>
      <c r="AL221" s="68"/>
      <c r="AM221" s="68" t="s">
        <v>98</v>
      </c>
      <c r="AN221" s="68" t="s">
        <v>223</v>
      </c>
      <c r="AO221" s="68" t="s">
        <v>2326</v>
      </c>
      <c r="AP221" s="68" t="s">
        <v>100</v>
      </c>
      <c r="AQ221" s="68" t="s">
        <v>101</v>
      </c>
      <c r="AR221" s="68" t="s">
        <v>2320</v>
      </c>
      <c r="AS221" s="69" t="s">
        <v>2139</v>
      </c>
      <c r="AT221" s="68" t="s">
        <v>103</v>
      </c>
      <c r="AU221" s="68" t="s">
        <v>103</v>
      </c>
      <c r="AV221" s="68" t="s">
        <v>125</v>
      </c>
      <c r="AW221" s="68" t="s">
        <v>126</v>
      </c>
      <c r="AX221" s="68" t="s">
        <v>106</v>
      </c>
      <c r="AY221" s="68" t="s">
        <v>107</v>
      </c>
      <c r="AZ221" s="68" t="s">
        <v>107</v>
      </c>
      <c r="BA221" s="68" t="s">
        <v>108</v>
      </c>
      <c r="BB221" s="68" t="s">
        <v>2317</v>
      </c>
    </row>
    <row r="222" spans="1:54" s="66" customFormat="1" ht="20.100000000000001" customHeight="1">
      <c r="A222" s="67">
        <v>212</v>
      </c>
      <c r="B222" s="68" t="s">
        <v>2327</v>
      </c>
      <c r="C222" s="68" t="s">
        <v>703</v>
      </c>
      <c r="D222" s="68" t="s">
        <v>468</v>
      </c>
      <c r="E222" s="68" t="s">
        <v>83</v>
      </c>
      <c r="F222" s="69" t="s">
        <v>2328</v>
      </c>
      <c r="G222" s="70"/>
      <c r="H222" s="68"/>
      <c r="I222" s="68" t="str">
        <f t="shared" si="12"/>
        <v/>
      </c>
      <c r="J222" s="68" t="str">
        <f t="shared" si="13"/>
        <v/>
      </c>
      <c r="K222" s="70" t="str">
        <f t="shared" si="14"/>
        <v/>
      </c>
      <c r="L222" s="68"/>
      <c r="M222" s="68"/>
      <c r="N222" s="68" t="s">
        <v>1360</v>
      </c>
      <c r="O222" s="68"/>
      <c r="P222" s="68"/>
      <c r="Q222" s="68"/>
      <c r="R222" s="68" t="s">
        <v>2329</v>
      </c>
      <c r="S222" s="68" t="s">
        <v>2329</v>
      </c>
      <c r="T222" s="68" t="s">
        <v>2329</v>
      </c>
      <c r="U222" s="68" t="s">
        <v>2330</v>
      </c>
      <c r="V222" s="68" t="s">
        <v>2331</v>
      </c>
      <c r="W222" s="68" t="s">
        <v>2332</v>
      </c>
      <c r="X222" s="68" t="s">
        <v>2333</v>
      </c>
      <c r="Y222" s="68"/>
      <c r="Z222" s="69"/>
      <c r="AA222" s="68"/>
      <c r="AB222" s="69"/>
      <c r="AC222" s="69"/>
      <c r="AD222" s="68"/>
      <c r="AE222" s="68"/>
      <c r="AF222" s="68"/>
      <c r="AG222" s="68"/>
      <c r="AH222" s="68"/>
      <c r="AI222" s="68"/>
      <c r="AJ222" s="68" t="s">
        <v>121</v>
      </c>
      <c r="AK222" s="68"/>
      <c r="AL222" s="68"/>
      <c r="AM222" s="68" t="s">
        <v>98</v>
      </c>
      <c r="AN222" s="68" t="s">
        <v>249</v>
      </c>
      <c r="AO222" s="68" t="s">
        <v>2334</v>
      </c>
      <c r="AP222" s="68" t="s">
        <v>100</v>
      </c>
      <c r="AQ222" s="68" t="s">
        <v>101</v>
      </c>
      <c r="AR222" s="68" t="s">
        <v>1360</v>
      </c>
      <c r="AS222" s="69" t="s">
        <v>2139</v>
      </c>
      <c r="AT222" s="68" t="s">
        <v>103</v>
      </c>
      <c r="AU222" s="68" t="s">
        <v>103</v>
      </c>
      <c r="AV222" s="68" t="s">
        <v>125</v>
      </c>
      <c r="AW222" s="68" t="s">
        <v>126</v>
      </c>
      <c r="AX222" s="68" t="s">
        <v>162</v>
      </c>
      <c r="AY222" s="68" t="s">
        <v>1366</v>
      </c>
      <c r="AZ222" s="68" t="s">
        <v>1366</v>
      </c>
      <c r="BA222" s="68" t="s">
        <v>108</v>
      </c>
      <c r="BB222" s="68" t="s">
        <v>2327</v>
      </c>
    </row>
    <row r="223" spans="1:54" s="66" customFormat="1" ht="20.100000000000001" customHeight="1">
      <c r="A223" s="67">
        <v>213</v>
      </c>
      <c r="B223" s="68" t="s">
        <v>2335</v>
      </c>
      <c r="C223" s="68" t="s">
        <v>2336</v>
      </c>
      <c r="D223" s="68" t="s">
        <v>2337</v>
      </c>
      <c r="E223" s="68" t="s">
        <v>83</v>
      </c>
      <c r="F223" s="69" t="s">
        <v>215</v>
      </c>
      <c r="G223" s="70"/>
      <c r="H223" s="68"/>
      <c r="I223" s="68" t="str">
        <f t="shared" si="12"/>
        <v/>
      </c>
      <c r="J223" s="68" t="str">
        <f t="shared" si="13"/>
        <v/>
      </c>
      <c r="K223" s="70" t="str">
        <f t="shared" si="14"/>
        <v>7939178060</v>
      </c>
      <c r="L223" s="68">
        <v>7939178060</v>
      </c>
      <c r="M223" s="68"/>
      <c r="N223" s="68" t="s">
        <v>134</v>
      </c>
      <c r="O223" s="68"/>
      <c r="P223" s="68"/>
      <c r="Q223" s="68"/>
      <c r="R223" s="68" t="s">
        <v>2338</v>
      </c>
      <c r="S223" s="68" t="s">
        <v>2339</v>
      </c>
      <c r="T223" s="68" t="s">
        <v>2339</v>
      </c>
      <c r="U223" s="68" t="s">
        <v>2340</v>
      </c>
      <c r="V223" s="68" t="s">
        <v>270</v>
      </c>
      <c r="W223" s="68" t="s">
        <v>271</v>
      </c>
      <c r="X223" s="68" t="s">
        <v>475</v>
      </c>
      <c r="Y223" s="68"/>
      <c r="Z223" s="69"/>
      <c r="AA223" s="68"/>
      <c r="AB223" s="69"/>
      <c r="AC223" s="71">
        <v>79</v>
      </c>
      <c r="AD223" s="72" t="s">
        <v>93</v>
      </c>
      <c r="AE223" s="97">
        <v>775</v>
      </c>
      <c r="AF223" s="98" t="s">
        <v>273</v>
      </c>
      <c r="AG223" s="83">
        <v>27358</v>
      </c>
      <c r="AH223" s="84" t="s">
        <v>274</v>
      </c>
      <c r="AI223" s="68"/>
      <c r="AJ223" s="68" t="s">
        <v>121</v>
      </c>
      <c r="AK223" s="68"/>
      <c r="AL223" s="68"/>
      <c r="AM223" s="68" t="s">
        <v>98</v>
      </c>
      <c r="AN223" s="68" t="s">
        <v>273</v>
      </c>
      <c r="AO223" s="68" t="s">
        <v>2341</v>
      </c>
      <c r="AP223" s="68" t="s">
        <v>100</v>
      </c>
      <c r="AQ223" s="68" t="s">
        <v>101</v>
      </c>
      <c r="AR223" s="68" t="s">
        <v>134</v>
      </c>
      <c r="AS223" s="69" t="s">
        <v>2139</v>
      </c>
      <c r="AT223" s="68" t="s">
        <v>103</v>
      </c>
      <c r="AU223" s="68" t="s">
        <v>103</v>
      </c>
      <c r="AV223" s="68" t="s">
        <v>125</v>
      </c>
      <c r="AW223" s="68" t="s">
        <v>126</v>
      </c>
      <c r="AX223" s="68" t="s">
        <v>106</v>
      </c>
      <c r="AY223" s="68" t="s">
        <v>107</v>
      </c>
      <c r="AZ223" s="68" t="s">
        <v>107</v>
      </c>
      <c r="BA223" s="68" t="s">
        <v>108</v>
      </c>
      <c r="BB223" s="68" t="s">
        <v>2335</v>
      </c>
    </row>
    <row r="224" spans="1:54" s="66" customFormat="1" ht="20.100000000000001" customHeight="1">
      <c r="A224" s="67">
        <v>214</v>
      </c>
      <c r="B224" s="68" t="s">
        <v>2342</v>
      </c>
      <c r="C224" s="68" t="s">
        <v>2343</v>
      </c>
      <c r="D224" s="68" t="s">
        <v>278</v>
      </c>
      <c r="E224" s="68" t="s">
        <v>83</v>
      </c>
      <c r="F224" s="69" t="s">
        <v>2344</v>
      </c>
      <c r="G224" s="70" t="str">
        <f>VLOOKUP(B224,'[1]ĐKKCBBĐ K2019'!$B$5:$C$414,2,0)</f>
        <v>CN3797931193024</v>
      </c>
      <c r="H224" s="68" t="str">
        <f t="shared" si="15"/>
        <v>CN</v>
      </c>
      <c r="I224" s="68" t="str">
        <f t="shared" si="12"/>
        <v>3</v>
      </c>
      <c r="J224" s="68" t="str">
        <f t="shared" si="13"/>
        <v>79</v>
      </c>
      <c r="K224" s="70"/>
      <c r="L224" s="68" t="s">
        <v>2345</v>
      </c>
      <c r="M224" s="68"/>
      <c r="N224" s="68" t="s">
        <v>134</v>
      </c>
      <c r="O224" s="68"/>
      <c r="P224" s="68"/>
      <c r="Q224" s="68"/>
      <c r="R224" s="68" t="s">
        <v>2346</v>
      </c>
      <c r="S224" s="68" t="s">
        <v>2347</v>
      </c>
      <c r="T224" s="68" t="s">
        <v>2347</v>
      </c>
      <c r="U224" s="68" t="s">
        <v>2348</v>
      </c>
      <c r="V224" s="68" t="s">
        <v>1007</v>
      </c>
      <c r="W224" s="68" t="s">
        <v>800</v>
      </c>
      <c r="X224" s="68" t="s">
        <v>475</v>
      </c>
      <c r="Y224" s="68"/>
      <c r="Z224" s="69"/>
      <c r="AA224" s="68"/>
      <c r="AB224" s="69"/>
      <c r="AC224" s="71">
        <v>79</v>
      </c>
      <c r="AD224" s="72" t="s">
        <v>93</v>
      </c>
      <c r="AE224" s="85">
        <v>766</v>
      </c>
      <c r="AF224" s="86" t="s">
        <v>355</v>
      </c>
      <c r="AG224" s="83">
        <v>26998</v>
      </c>
      <c r="AH224" s="84" t="s">
        <v>1008</v>
      </c>
      <c r="AI224" s="68"/>
      <c r="AJ224" s="68" t="s">
        <v>121</v>
      </c>
      <c r="AK224" s="68"/>
      <c r="AL224" s="68"/>
      <c r="AM224" s="68" t="s">
        <v>98</v>
      </c>
      <c r="AN224" s="68" t="s">
        <v>355</v>
      </c>
      <c r="AO224" s="68" t="s">
        <v>2349</v>
      </c>
      <c r="AP224" s="68" t="s">
        <v>100</v>
      </c>
      <c r="AQ224" s="68" t="s">
        <v>101</v>
      </c>
      <c r="AR224" s="68" t="s">
        <v>134</v>
      </c>
      <c r="AS224" s="69" t="s">
        <v>2139</v>
      </c>
      <c r="AT224" s="68" t="s">
        <v>103</v>
      </c>
      <c r="AU224" s="68" t="s">
        <v>103</v>
      </c>
      <c r="AV224" s="68" t="s">
        <v>125</v>
      </c>
      <c r="AW224" s="68" t="s">
        <v>126</v>
      </c>
      <c r="AX224" s="68" t="s">
        <v>106</v>
      </c>
      <c r="AY224" s="68" t="s">
        <v>107</v>
      </c>
      <c r="AZ224" s="68" t="s">
        <v>107</v>
      </c>
      <c r="BA224" s="68" t="s">
        <v>108</v>
      </c>
      <c r="BB224" s="68" t="s">
        <v>2342</v>
      </c>
    </row>
    <row r="225" spans="1:54" s="66" customFormat="1" ht="20.100000000000001" customHeight="1">
      <c r="A225" s="67">
        <v>215</v>
      </c>
      <c r="B225" s="68" t="s">
        <v>2350</v>
      </c>
      <c r="C225" s="68" t="s">
        <v>2351</v>
      </c>
      <c r="D225" s="68" t="s">
        <v>2352</v>
      </c>
      <c r="E225" s="68" t="s">
        <v>309</v>
      </c>
      <c r="F225" s="69" t="s">
        <v>2353</v>
      </c>
      <c r="G225" s="70" t="str">
        <f>VLOOKUP(B225,'[1]ĐKKCBBĐ K2019'!$B$5:$C$414,2,0)</f>
        <v>SV4797222109989</v>
      </c>
      <c r="H225" s="68" t="str">
        <f t="shared" si="15"/>
        <v>SV</v>
      </c>
      <c r="I225" s="68" t="str">
        <f t="shared" si="12"/>
        <v>4</v>
      </c>
      <c r="J225" s="68" t="str">
        <f t="shared" si="13"/>
        <v>79</v>
      </c>
      <c r="K225" s="70"/>
      <c r="L225" s="68" t="s">
        <v>2354</v>
      </c>
      <c r="M225" s="68"/>
      <c r="N225" s="68" t="s">
        <v>2355</v>
      </c>
      <c r="O225" s="68"/>
      <c r="P225" s="68"/>
      <c r="Q225" s="68"/>
      <c r="R225" s="68" t="s">
        <v>2356</v>
      </c>
      <c r="S225" s="68" t="s">
        <v>2356</v>
      </c>
      <c r="T225" s="68" t="s">
        <v>2356</v>
      </c>
      <c r="U225" s="68" t="s">
        <v>2357</v>
      </c>
      <c r="V225" s="68" t="s">
        <v>2358</v>
      </c>
      <c r="W225" s="68" t="s">
        <v>1107</v>
      </c>
      <c r="X225" s="68" t="s">
        <v>2359</v>
      </c>
      <c r="Y225" s="68"/>
      <c r="Z225" s="69" t="s">
        <v>2360</v>
      </c>
      <c r="AA225" s="68" t="s">
        <v>382</v>
      </c>
      <c r="AB225" s="69"/>
      <c r="AC225" s="69"/>
      <c r="AD225" s="68"/>
      <c r="AE225" s="68"/>
      <c r="AF225" s="68"/>
      <c r="AG225" s="68"/>
      <c r="AH225" s="68"/>
      <c r="AI225" s="68"/>
      <c r="AJ225" s="68" t="s">
        <v>191</v>
      </c>
      <c r="AK225" s="68"/>
      <c r="AL225" s="68"/>
      <c r="AM225" s="68" t="s">
        <v>382</v>
      </c>
      <c r="AN225" s="68" t="s">
        <v>1107</v>
      </c>
      <c r="AO225" s="68" t="s">
        <v>2361</v>
      </c>
      <c r="AP225" s="68" t="s">
        <v>100</v>
      </c>
      <c r="AQ225" s="68" t="s">
        <v>101</v>
      </c>
      <c r="AR225" s="68" t="s">
        <v>2355</v>
      </c>
      <c r="AS225" s="69" t="s">
        <v>2362</v>
      </c>
      <c r="AT225" s="68" t="s">
        <v>103</v>
      </c>
      <c r="AU225" s="68" t="s">
        <v>103</v>
      </c>
      <c r="AV225" s="68" t="s">
        <v>104</v>
      </c>
      <c r="AW225" s="68" t="s">
        <v>105</v>
      </c>
      <c r="AX225" s="68" t="s">
        <v>162</v>
      </c>
      <c r="AY225" s="68" t="s">
        <v>780</v>
      </c>
      <c r="AZ225" s="68" t="s">
        <v>780</v>
      </c>
      <c r="BA225" s="68" t="s">
        <v>108</v>
      </c>
      <c r="BB225" s="68" t="s">
        <v>2350</v>
      </c>
    </row>
    <row r="226" spans="1:54" s="66" customFormat="1" ht="20.100000000000001" customHeight="1">
      <c r="A226" s="67">
        <v>216</v>
      </c>
      <c r="B226" s="68" t="s">
        <v>2363</v>
      </c>
      <c r="C226" s="68" t="s">
        <v>2364</v>
      </c>
      <c r="D226" s="68" t="s">
        <v>2365</v>
      </c>
      <c r="E226" s="68" t="s">
        <v>309</v>
      </c>
      <c r="F226" s="69" t="s">
        <v>2366</v>
      </c>
      <c r="G226" s="70"/>
      <c r="H226" s="68"/>
      <c r="I226" s="68" t="str">
        <f t="shared" si="12"/>
        <v/>
      </c>
      <c r="J226" s="68" t="str">
        <f t="shared" si="13"/>
        <v/>
      </c>
      <c r="K226" s="70" t="str">
        <f t="shared" si="14"/>
        <v/>
      </c>
      <c r="L226" s="68"/>
      <c r="M226" s="68"/>
      <c r="N226" s="68" t="s">
        <v>433</v>
      </c>
      <c r="O226" s="68"/>
      <c r="P226" s="68"/>
      <c r="Q226" s="68"/>
      <c r="R226" s="68" t="s">
        <v>2367</v>
      </c>
      <c r="S226" s="68" t="s">
        <v>2367</v>
      </c>
      <c r="T226" s="68" t="s">
        <v>2367</v>
      </c>
      <c r="U226" s="68" t="s">
        <v>2368</v>
      </c>
      <c r="V226" s="68" t="s">
        <v>2369</v>
      </c>
      <c r="W226" s="68" t="s">
        <v>800</v>
      </c>
      <c r="X226" s="68" t="s">
        <v>1094</v>
      </c>
      <c r="Y226" s="68"/>
      <c r="Z226" s="69"/>
      <c r="AA226" s="68" t="s">
        <v>2186</v>
      </c>
      <c r="AB226" s="69"/>
      <c r="AC226" s="101">
        <v>79</v>
      </c>
      <c r="AD226" s="100" t="s">
        <v>93</v>
      </c>
      <c r="AE226" s="85">
        <v>766</v>
      </c>
      <c r="AF226" s="86" t="s">
        <v>355</v>
      </c>
      <c r="AG226" s="83">
        <v>26995</v>
      </c>
      <c r="AH226" s="84" t="s">
        <v>2370</v>
      </c>
      <c r="AI226" s="68"/>
      <c r="AJ226" s="68" t="s">
        <v>121</v>
      </c>
      <c r="AK226" s="68"/>
      <c r="AL226" s="68"/>
      <c r="AM226" s="68" t="s">
        <v>98</v>
      </c>
      <c r="AN226" s="68" t="s">
        <v>355</v>
      </c>
      <c r="AO226" s="68" t="s">
        <v>2371</v>
      </c>
      <c r="AP226" s="68" t="s">
        <v>100</v>
      </c>
      <c r="AQ226" s="68" t="s">
        <v>101</v>
      </c>
      <c r="AR226" s="68" t="s">
        <v>433</v>
      </c>
      <c r="AS226" s="69" t="s">
        <v>2362</v>
      </c>
      <c r="AT226" s="68" t="s">
        <v>103</v>
      </c>
      <c r="AU226" s="68" t="s">
        <v>103</v>
      </c>
      <c r="AV226" s="68" t="s">
        <v>125</v>
      </c>
      <c r="AW226" s="68" t="s">
        <v>126</v>
      </c>
      <c r="AX226" s="68" t="s">
        <v>443</v>
      </c>
      <c r="AY226" s="68" t="s">
        <v>444</v>
      </c>
      <c r="AZ226" s="68" t="s">
        <v>444</v>
      </c>
      <c r="BA226" s="68" t="s">
        <v>108</v>
      </c>
      <c r="BB226" s="68" t="s">
        <v>2363</v>
      </c>
    </row>
    <row r="227" spans="1:54" s="66" customFormat="1" ht="20.100000000000001" customHeight="1">
      <c r="A227" s="67">
        <v>217</v>
      </c>
      <c r="B227" s="68" t="s">
        <v>2372</v>
      </c>
      <c r="C227" s="68" t="s">
        <v>197</v>
      </c>
      <c r="D227" s="68" t="s">
        <v>2373</v>
      </c>
      <c r="E227" s="68" t="s">
        <v>83</v>
      </c>
      <c r="F227" s="69" t="s">
        <v>1879</v>
      </c>
      <c r="G227" s="70"/>
      <c r="H227" s="68"/>
      <c r="I227" s="68" t="str">
        <f t="shared" si="12"/>
        <v/>
      </c>
      <c r="J227" s="68" t="str">
        <f t="shared" si="13"/>
        <v/>
      </c>
      <c r="K227" s="70" t="str">
        <f t="shared" si="14"/>
        <v/>
      </c>
      <c r="L227" s="68"/>
      <c r="M227" s="68"/>
      <c r="N227" s="68" t="s">
        <v>2320</v>
      </c>
      <c r="O227" s="68"/>
      <c r="P227" s="68"/>
      <c r="Q227" s="68"/>
      <c r="R227" s="68" t="s">
        <v>2374</v>
      </c>
      <c r="S227" s="68" t="s">
        <v>2375</v>
      </c>
      <c r="T227" s="68" t="s">
        <v>2375</v>
      </c>
      <c r="U227" s="68" t="s">
        <v>2376</v>
      </c>
      <c r="V227" s="68" t="s">
        <v>1160</v>
      </c>
      <c r="W227" s="68" t="s">
        <v>523</v>
      </c>
      <c r="X227" s="68" t="s">
        <v>91</v>
      </c>
      <c r="Y227" s="68"/>
      <c r="Z227" s="69" t="s">
        <v>2377</v>
      </c>
      <c r="AA227" s="68" t="s">
        <v>2378</v>
      </c>
      <c r="AB227" s="69"/>
      <c r="AC227" s="71">
        <v>79</v>
      </c>
      <c r="AD227" s="72" t="s">
        <v>93</v>
      </c>
      <c r="AE227" s="97">
        <v>772</v>
      </c>
      <c r="AF227" s="98" t="s">
        <v>524</v>
      </c>
      <c r="AG227" s="83">
        <v>27217</v>
      </c>
      <c r="AH227" s="84" t="s">
        <v>396</v>
      </c>
      <c r="AI227" s="68"/>
      <c r="AJ227" s="68" t="s">
        <v>121</v>
      </c>
      <c r="AK227" s="68"/>
      <c r="AL227" s="68"/>
      <c r="AM227" s="68" t="s">
        <v>98</v>
      </c>
      <c r="AN227" s="68" t="s">
        <v>524</v>
      </c>
      <c r="AO227" s="68" t="s">
        <v>2379</v>
      </c>
      <c r="AP227" s="68" t="s">
        <v>100</v>
      </c>
      <c r="AQ227" s="68" t="s">
        <v>101</v>
      </c>
      <c r="AR227" s="68" t="s">
        <v>2320</v>
      </c>
      <c r="AS227" s="69" t="s">
        <v>2362</v>
      </c>
      <c r="AT227" s="68" t="s">
        <v>103</v>
      </c>
      <c r="AU227" s="68" t="s">
        <v>103</v>
      </c>
      <c r="AV227" s="68" t="s">
        <v>125</v>
      </c>
      <c r="AW227" s="68" t="s">
        <v>126</v>
      </c>
      <c r="AX227" s="68" t="s">
        <v>106</v>
      </c>
      <c r="AY227" s="68" t="s">
        <v>107</v>
      </c>
      <c r="AZ227" s="68" t="s">
        <v>107</v>
      </c>
      <c r="BA227" s="68" t="s">
        <v>108</v>
      </c>
      <c r="BB227" s="68" t="s">
        <v>2372</v>
      </c>
    </row>
    <row r="228" spans="1:54" s="66" customFormat="1" ht="20.100000000000001" customHeight="1">
      <c r="A228" s="67">
        <v>218</v>
      </c>
      <c r="B228" s="68" t="s">
        <v>2380</v>
      </c>
      <c r="C228" s="68" t="s">
        <v>2049</v>
      </c>
      <c r="D228" s="68" t="s">
        <v>898</v>
      </c>
      <c r="E228" s="68" t="s">
        <v>83</v>
      </c>
      <c r="F228" s="69" t="s">
        <v>2381</v>
      </c>
      <c r="G228" s="70"/>
      <c r="H228" s="68"/>
      <c r="I228" s="68" t="str">
        <f t="shared" si="12"/>
        <v/>
      </c>
      <c r="J228" s="68" t="str">
        <f t="shared" si="13"/>
        <v/>
      </c>
      <c r="K228" s="70" t="str">
        <f t="shared" si="14"/>
        <v/>
      </c>
      <c r="L228" s="68"/>
      <c r="M228" s="68"/>
      <c r="N228" s="68" t="s">
        <v>2382</v>
      </c>
      <c r="O228" s="68"/>
      <c r="P228" s="68"/>
      <c r="Q228" s="68"/>
      <c r="R228" s="68" t="s">
        <v>2383</v>
      </c>
      <c r="S228" s="68" t="s">
        <v>2384</v>
      </c>
      <c r="T228" s="68" t="s">
        <v>2384</v>
      </c>
      <c r="U228" s="68" t="s">
        <v>2385</v>
      </c>
      <c r="V228" s="68" t="s">
        <v>2386</v>
      </c>
      <c r="W228" s="68" t="s">
        <v>2387</v>
      </c>
      <c r="X228" s="68" t="s">
        <v>2388</v>
      </c>
      <c r="Y228" s="68"/>
      <c r="Z228" s="69" t="s">
        <v>2389</v>
      </c>
      <c r="AA228" s="68" t="s">
        <v>2186</v>
      </c>
      <c r="AB228" s="69"/>
      <c r="AC228" s="69"/>
      <c r="AD228" s="68"/>
      <c r="AE228" s="68"/>
      <c r="AF228" s="68"/>
      <c r="AG228" s="68"/>
      <c r="AH228" s="68"/>
      <c r="AI228" s="68"/>
      <c r="AJ228" s="68" t="s">
        <v>158</v>
      </c>
      <c r="AK228" s="68"/>
      <c r="AL228" s="68"/>
      <c r="AM228" s="68" t="s">
        <v>2390</v>
      </c>
      <c r="AN228" s="68" t="s">
        <v>2391</v>
      </c>
      <c r="AO228" s="68" t="s">
        <v>2392</v>
      </c>
      <c r="AP228" s="68" t="s">
        <v>100</v>
      </c>
      <c r="AQ228" s="68" t="s">
        <v>101</v>
      </c>
      <c r="AR228" s="68" t="s">
        <v>2382</v>
      </c>
      <c r="AS228" s="69" t="s">
        <v>2393</v>
      </c>
      <c r="AT228" s="68" t="s">
        <v>103</v>
      </c>
      <c r="AU228" s="68" t="s">
        <v>103</v>
      </c>
      <c r="AV228" s="68" t="s">
        <v>104</v>
      </c>
      <c r="AW228" s="68" t="s">
        <v>105</v>
      </c>
      <c r="AX228" s="68" t="s">
        <v>613</v>
      </c>
      <c r="AY228" s="68" t="s">
        <v>2394</v>
      </c>
      <c r="AZ228" s="68" t="s">
        <v>2394</v>
      </c>
      <c r="BA228" s="68" t="s">
        <v>108</v>
      </c>
      <c r="BB228" s="68" t="s">
        <v>2380</v>
      </c>
    </row>
    <row r="229" spans="1:54" s="66" customFormat="1" ht="20.100000000000001" customHeight="1">
      <c r="A229" s="67">
        <v>219</v>
      </c>
      <c r="B229" s="68" t="s">
        <v>2395</v>
      </c>
      <c r="C229" s="68" t="s">
        <v>2396</v>
      </c>
      <c r="D229" s="68" t="s">
        <v>2397</v>
      </c>
      <c r="E229" s="68" t="s">
        <v>83</v>
      </c>
      <c r="F229" s="69" t="s">
        <v>2398</v>
      </c>
      <c r="G229" s="70"/>
      <c r="H229" s="68"/>
      <c r="I229" s="68" t="str">
        <f t="shared" si="12"/>
        <v/>
      </c>
      <c r="J229" s="68" t="str">
        <f t="shared" si="13"/>
        <v/>
      </c>
      <c r="K229" s="70" t="str">
        <f t="shared" si="14"/>
        <v/>
      </c>
      <c r="L229" s="68"/>
      <c r="M229" s="68"/>
      <c r="N229" s="68" t="s">
        <v>85</v>
      </c>
      <c r="O229" s="68"/>
      <c r="P229" s="68"/>
      <c r="Q229" s="68"/>
      <c r="R229" s="68" t="s">
        <v>2399</v>
      </c>
      <c r="S229" s="68" t="s">
        <v>2400</v>
      </c>
      <c r="T229" s="68" t="s">
        <v>2400</v>
      </c>
      <c r="U229" s="68" t="s">
        <v>2401</v>
      </c>
      <c r="V229" s="68" t="s">
        <v>2402</v>
      </c>
      <c r="W229" s="68" t="s">
        <v>2403</v>
      </c>
      <c r="X229" s="68" t="s">
        <v>2404</v>
      </c>
      <c r="Y229" s="68"/>
      <c r="Z229" s="69"/>
      <c r="AA229" s="68"/>
      <c r="AB229" s="69"/>
      <c r="AC229" s="69"/>
      <c r="AD229" s="68"/>
      <c r="AE229" s="68"/>
      <c r="AF229" s="68"/>
      <c r="AG229" s="68"/>
      <c r="AH229" s="68"/>
      <c r="AI229" s="68"/>
      <c r="AJ229" s="68" t="s">
        <v>158</v>
      </c>
      <c r="AK229" s="68"/>
      <c r="AL229" s="68"/>
      <c r="AM229" s="68" t="s">
        <v>2405</v>
      </c>
      <c r="AN229" s="68" t="s">
        <v>2406</v>
      </c>
      <c r="AO229" s="68" t="s">
        <v>2407</v>
      </c>
      <c r="AP229" s="68" t="s">
        <v>100</v>
      </c>
      <c r="AQ229" s="68" t="s">
        <v>101</v>
      </c>
      <c r="AR229" s="68" t="s">
        <v>85</v>
      </c>
      <c r="AS229" s="69" t="s">
        <v>2393</v>
      </c>
      <c r="AT229" s="68" t="s">
        <v>103</v>
      </c>
      <c r="AU229" s="68" t="s">
        <v>103</v>
      </c>
      <c r="AV229" s="68" t="s">
        <v>104</v>
      </c>
      <c r="AW229" s="68" t="s">
        <v>105</v>
      </c>
      <c r="AX229" s="68" t="s">
        <v>106</v>
      </c>
      <c r="AY229" s="68" t="s">
        <v>107</v>
      </c>
      <c r="AZ229" s="68" t="s">
        <v>107</v>
      </c>
      <c r="BA229" s="68" t="s">
        <v>108</v>
      </c>
      <c r="BB229" s="68" t="s">
        <v>2395</v>
      </c>
    </row>
    <row r="230" spans="1:54" s="66" customFormat="1" ht="20.100000000000001" customHeight="1">
      <c r="A230" s="67">
        <v>220</v>
      </c>
      <c r="B230" s="68" t="s">
        <v>2408</v>
      </c>
      <c r="C230" s="68" t="s">
        <v>264</v>
      </c>
      <c r="D230" s="68" t="s">
        <v>969</v>
      </c>
      <c r="E230" s="68" t="s">
        <v>83</v>
      </c>
      <c r="F230" s="69" t="s">
        <v>2409</v>
      </c>
      <c r="G230" s="70" t="str">
        <f>VLOOKUP(B230,'[1]ĐKKCBBĐ K2019'!$B$5:$C$414,2,0)</f>
        <v>HS4797930406914</v>
      </c>
      <c r="H230" s="68" t="str">
        <f t="shared" si="15"/>
        <v>HS</v>
      </c>
      <c r="I230" s="68" t="str">
        <f t="shared" si="12"/>
        <v>4</v>
      </c>
      <c r="J230" s="68" t="str">
        <f t="shared" si="13"/>
        <v>79</v>
      </c>
      <c r="K230" s="70"/>
      <c r="L230" s="68" t="s">
        <v>2410</v>
      </c>
      <c r="M230" s="68"/>
      <c r="N230" s="68" t="s">
        <v>2320</v>
      </c>
      <c r="O230" s="68"/>
      <c r="P230" s="68"/>
      <c r="Q230" s="68"/>
      <c r="R230" s="68" t="s">
        <v>2411</v>
      </c>
      <c r="S230" s="68" t="s">
        <v>2412</v>
      </c>
      <c r="T230" s="68" t="s">
        <v>2412</v>
      </c>
      <c r="U230" s="68" t="s">
        <v>2413</v>
      </c>
      <c r="V230" s="68" t="s">
        <v>522</v>
      </c>
      <c r="W230" s="68" t="s">
        <v>314</v>
      </c>
      <c r="X230" s="68" t="s">
        <v>91</v>
      </c>
      <c r="Y230" s="68"/>
      <c r="Z230" s="69" t="s">
        <v>2414</v>
      </c>
      <c r="AA230" s="68" t="s">
        <v>2160</v>
      </c>
      <c r="AB230" s="69"/>
      <c r="AC230" s="71">
        <v>79</v>
      </c>
      <c r="AD230" s="72" t="s">
        <v>93</v>
      </c>
      <c r="AE230" s="85">
        <v>764</v>
      </c>
      <c r="AF230" s="86" t="s">
        <v>287</v>
      </c>
      <c r="AG230" s="83">
        <v>26884</v>
      </c>
      <c r="AH230" s="84" t="s">
        <v>303</v>
      </c>
      <c r="AI230" s="68"/>
      <c r="AJ230" s="68" t="s">
        <v>121</v>
      </c>
      <c r="AK230" s="68"/>
      <c r="AL230" s="68"/>
      <c r="AM230" s="68" t="s">
        <v>98</v>
      </c>
      <c r="AN230" s="68" t="s">
        <v>287</v>
      </c>
      <c r="AO230" s="68" t="s">
        <v>2415</v>
      </c>
      <c r="AP230" s="68" t="s">
        <v>100</v>
      </c>
      <c r="AQ230" s="68" t="s">
        <v>101</v>
      </c>
      <c r="AR230" s="68" t="s">
        <v>2320</v>
      </c>
      <c r="AS230" s="69" t="s">
        <v>2393</v>
      </c>
      <c r="AT230" s="68" t="s">
        <v>103</v>
      </c>
      <c r="AU230" s="68" t="s">
        <v>103</v>
      </c>
      <c r="AV230" s="68" t="s">
        <v>125</v>
      </c>
      <c r="AW230" s="68" t="s">
        <v>126</v>
      </c>
      <c r="AX230" s="68" t="s">
        <v>106</v>
      </c>
      <c r="AY230" s="68" t="s">
        <v>107</v>
      </c>
      <c r="AZ230" s="68" t="s">
        <v>107</v>
      </c>
      <c r="BA230" s="68" t="s">
        <v>108</v>
      </c>
      <c r="BB230" s="68" t="s">
        <v>2408</v>
      </c>
    </row>
    <row r="231" spans="1:54" s="66" customFormat="1" ht="20.100000000000001" customHeight="1">
      <c r="A231" s="67">
        <v>221</v>
      </c>
      <c r="B231" s="68" t="s">
        <v>2416</v>
      </c>
      <c r="C231" s="68" t="s">
        <v>2417</v>
      </c>
      <c r="D231" s="68" t="s">
        <v>816</v>
      </c>
      <c r="E231" s="68" t="s">
        <v>83</v>
      </c>
      <c r="F231" s="69" t="s">
        <v>2418</v>
      </c>
      <c r="G231" s="70" t="str">
        <f>VLOOKUP(B231,'[1]ĐKKCBBĐ K2019'!$B$5:$C$414,2,0)</f>
        <v>HS4797936733763</v>
      </c>
      <c r="H231" s="68" t="str">
        <f t="shared" si="15"/>
        <v>HS</v>
      </c>
      <c r="I231" s="68" t="str">
        <f t="shared" si="12"/>
        <v>4</v>
      </c>
      <c r="J231" s="68" t="str">
        <f t="shared" si="13"/>
        <v>79</v>
      </c>
      <c r="K231" s="70"/>
      <c r="L231" s="68" t="s">
        <v>2419</v>
      </c>
      <c r="M231" s="68"/>
      <c r="N231" s="68" t="s">
        <v>507</v>
      </c>
      <c r="O231" s="68"/>
      <c r="P231" s="68"/>
      <c r="Q231" s="68"/>
      <c r="R231" s="68" t="s">
        <v>2420</v>
      </c>
      <c r="S231" s="68" t="s">
        <v>2421</v>
      </c>
      <c r="T231" s="68" t="s">
        <v>2421</v>
      </c>
      <c r="U231" s="68" t="s">
        <v>2422</v>
      </c>
      <c r="V231" s="68" t="s">
        <v>937</v>
      </c>
      <c r="W231" s="68" t="s">
        <v>1932</v>
      </c>
      <c r="X231" s="68" t="s">
        <v>367</v>
      </c>
      <c r="Y231" s="68"/>
      <c r="Z231" s="69"/>
      <c r="AA231" s="68"/>
      <c r="AB231" s="69"/>
      <c r="AC231" s="71">
        <v>79</v>
      </c>
      <c r="AD231" s="72" t="s">
        <v>93</v>
      </c>
      <c r="AE231" s="85">
        <v>764</v>
      </c>
      <c r="AF231" s="86" t="s">
        <v>287</v>
      </c>
      <c r="AG231" s="83">
        <v>26890</v>
      </c>
      <c r="AH231" s="84" t="s">
        <v>441</v>
      </c>
      <c r="AI231" s="68"/>
      <c r="AJ231" s="68" t="s">
        <v>121</v>
      </c>
      <c r="AK231" s="68"/>
      <c r="AL231" s="68"/>
      <c r="AM231" s="68" t="s">
        <v>98</v>
      </c>
      <c r="AN231" s="68" t="s">
        <v>287</v>
      </c>
      <c r="AO231" s="68" t="s">
        <v>2423</v>
      </c>
      <c r="AP231" s="68" t="s">
        <v>100</v>
      </c>
      <c r="AQ231" s="68" t="s">
        <v>101</v>
      </c>
      <c r="AR231" s="68" t="s">
        <v>507</v>
      </c>
      <c r="AS231" s="69" t="s">
        <v>2393</v>
      </c>
      <c r="AT231" s="68" t="s">
        <v>103</v>
      </c>
      <c r="AU231" s="68" t="s">
        <v>103</v>
      </c>
      <c r="AV231" s="68" t="s">
        <v>125</v>
      </c>
      <c r="AW231" s="68" t="s">
        <v>126</v>
      </c>
      <c r="AX231" s="68" t="s">
        <v>290</v>
      </c>
      <c r="AY231" s="68" t="s">
        <v>514</v>
      </c>
      <c r="AZ231" s="68" t="s">
        <v>514</v>
      </c>
      <c r="BA231" s="68" t="s">
        <v>108</v>
      </c>
      <c r="BB231" s="68" t="s">
        <v>2416</v>
      </c>
    </row>
    <row r="232" spans="1:54" s="66" customFormat="1" ht="20.100000000000001" customHeight="1">
      <c r="A232" s="67">
        <v>222</v>
      </c>
      <c r="B232" s="68" t="s">
        <v>2424</v>
      </c>
      <c r="C232" s="68" t="s">
        <v>2425</v>
      </c>
      <c r="D232" s="68" t="s">
        <v>183</v>
      </c>
      <c r="E232" s="68" t="s">
        <v>83</v>
      </c>
      <c r="F232" s="69" t="s">
        <v>772</v>
      </c>
      <c r="G232" s="70"/>
      <c r="H232" s="68"/>
      <c r="I232" s="68" t="str">
        <f t="shared" si="12"/>
        <v/>
      </c>
      <c r="J232" s="68" t="str">
        <f t="shared" si="13"/>
        <v/>
      </c>
      <c r="K232" s="70" t="str">
        <f t="shared" si="14"/>
        <v/>
      </c>
      <c r="L232" s="68"/>
      <c r="M232" s="68"/>
      <c r="N232" s="68" t="s">
        <v>945</v>
      </c>
      <c r="O232" s="68"/>
      <c r="P232" s="68"/>
      <c r="Q232" s="68"/>
      <c r="R232" s="68" t="s">
        <v>2426</v>
      </c>
      <c r="S232" s="68" t="s">
        <v>2427</v>
      </c>
      <c r="T232" s="68" t="s">
        <v>2427</v>
      </c>
      <c r="U232" s="68" t="s">
        <v>2428</v>
      </c>
      <c r="V232" s="68" t="s">
        <v>2429</v>
      </c>
      <c r="W232" s="68" t="s">
        <v>595</v>
      </c>
      <c r="X232" s="68" t="s">
        <v>475</v>
      </c>
      <c r="Y232" s="68"/>
      <c r="Z232" s="69" t="s">
        <v>2430</v>
      </c>
      <c r="AA232" s="68" t="s">
        <v>2160</v>
      </c>
      <c r="AB232" s="69"/>
      <c r="AC232" s="71">
        <v>79</v>
      </c>
      <c r="AD232" s="72" t="s">
        <v>93</v>
      </c>
      <c r="AE232" s="97">
        <v>760</v>
      </c>
      <c r="AF232" s="98" t="s">
        <v>598</v>
      </c>
      <c r="AG232" s="83">
        <v>26755</v>
      </c>
      <c r="AH232" s="110" t="s">
        <v>2431</v>
      </c>
      <c r="AI232" s="68"/>
      <c r="AJ232" s="68" t="s">
        <v>121</v>
      </c>
      <c r="AK232" s="68"/>
      <c r="AL232" s="68"/>
      <c r="AM232" s="68" t="s">
        <v>98</v>
      </c>
      <c r="AN232" s="68" t="s">
        <v>598</v>
      </c>
      <c r="AO232" s="68" t="s">
        <v>2432</v>
      </c>
      <c r="AP232" s="68" t="s">
        <v>100</v>
      </c>
      <c r="AQ232" s="68" t="s">
        <v>101</v>
      </c>
      <c r="AR232" s="68" t="s">
        <v>945</v>
      </c>
      <c r="AS232" s="69" t="s">
        <v>2393</v>
      </c>
      <c r="AT232" s="68" t="s">
        <v>103</v>
      </c>
      <c r="AU232" s="68" t="s">
        <v>103</v>
      </c>
      <c r="AV232" s="68" t="s">
        <v>125</v>
      </c>
      <c r="AW232" s="68" t="s">
        <v>126</v>
      </c>
      <c r="AX232" s="68" t="s">
        <v>290</v>
      </c>
      <c r="AY232" s="68" t="s">
        <v>428</v>
      </c>
      <c r="AZ232" s="68" t="s">
        <v>428</v>
      </c>
      <c r="BA232" s="68" t="s">
        <v>108</v>
      </c>
      <c r="BB232" s="68" t="s">
        <v>2424</v>
      </c>
    </row>
    <row r="233" spans="1:54" s="66" customFormat="1" ht="20.100000000000001" customHeight="1">
      <c r="A233" s="67">
        <v>223</v>
      </c>
      <c r="B233" s="68" t="s">
        <v>2433</v>
      </c>
      <c r="C233" s="68" t="s">
        <v>2434</v>
      </c>
      <c r="D233" s="68" t="s">
        <v>668</v>
      </c>
      <c r="E233" s="68" t="s">
        <v>309</v>
      </c>
      <c r="F233" s="69" t="s">
        <v>2435</v>
      </c>
      <c r="G233" s="70"/>
      <c r="H233" s="68"/>
      <c r="I233" s="68" t="str">
        <f t="shared" si="12"/>
        <v/>
      </c>
      <c r="J233" s="68" t="str">
        <f t="shared" si="13"/>
        <v/>
      </c>
      <c r="K233" s="70" t="str">
        <f t="shared" si="14"/>
        <v/>
      </c>
      <c r="L233" s="68"/>
      <c r="M233" s="68"/>
      <c r="N233" s="68" t="s">
        <v>433</v>
      </c>
      <c r="O233" s="68"/>
      <c r="P233" s="68"/>
      <c r="Q233" s="68"/>
      <c r="R233" s="68" t="s">
        <v>2436</v>
      </c>
      <c r="S233" s="68" t="s">
        <v>2437</v>
      </c>
      <c r="T233" s="68" t="s">
        <v>2437</v>
      </c>
      <c r="U233" s="68" t="s">
        <v>2438</v>
      </c>
      <c r="V233" s="68" t="s">
        <v>2439</v>
      </c>
      <c r="W233" s="68" t="s">
        <v>439</v>
      </c>
      <c r="X233" s="68" t="s">
        <v>140</v>
      </c>
      <c r="Y233" s="68"/>
      <c r="Z233" s="69"/>
      <c r="AA233" s="68"/>
      <c r="AB233" s="69"/>
      <c r="AC233" s="71">
        <v>79</v>
      </c>
      <c r="AD233" s="72" t="s">
        <v>93</v>
      </c>
      <c r="AE233" s="79">
        <v>770</v>
      </c>
      <c r="AF233" s="80" t="s">
        <v>440</v>
      </c>
      <c r="AG233" s="83">
        <v>27154</v>
      </c>
      <c r="AH233" s="84" t="s">
        <v>710</v>
      </c>
      <c r="AI233" s="68"/>
      <c r="AJ233" s="68" t="s">
        <v>121</v>
      </c>
      <c r="AK233" s="68"/>
      <c r="AL233" s="68"/>
      <c r="AM233" s="68" t="s">
        <v>98</v>
      </c>
      <c r="AN233" s="68" t="s">
        <v>440</v>
      </c>
      <c r="AO233" s="68" t="s">
        <v>2440</v>
      </c>
      <c r="AP233" s="68" t="s">
        <v>100</v>
      </c>
      <c r="AQ233" s="68" t="s">
        <v>101</v>
      </c>
      <c r="AR233" s="68" t="s">
        <v>433</v>
      </c>
      <c r="AS233" s="69" t="s">
        <v>2393</v>
      </c>
      <c r="AT233" s="68" t="s">
        <v>103</v>
      </c>
      <c r="AU233" s="68" t="s">
        <v>103</v>
      </c>
      <c r="AV233" s="68" t="s">
        <v>125</v>
      </c>
      <c r="AW233" s="68" t="s">
        <v>126</v>
      </c>
      <c r="AX233" s="68" t="s">
        <v>443</v>
      </c>
      <c r="AY233" s="68" t="s">
        <v>444</v>
      </c>
      <c r="AZ233" s="68" t="s">
        <v>444</v>
      </c>
      <c r="BA233" s="68" t="s">
        <v>108</v>
      </c>
      <c r="BB233" s="68" t="s">
        <v>2433</v>
      </c>
    </row>
    <row r="234" spans="1:54" s="66" customFormat="1" ht="20.100000000000001" customHeight="1">
      <c r="A234" s="67">
        <v>224</v>
      </c>
      <c r="B234" s="68" t="s">
        <v>2441</v>
      </c>
      <c r="C234" s="68" t="s">
        <v>2442</v>
      </c>
      <c r="D234" s="68" t="s">
        <v>1519</v>
      </c>
      <c r="E234" s="68" t="s">
        <v>83</v>
      </c>
      <c r="F234" s="69" t="s">
        <v>2443</v>
      </c>
      <c r="G234" s="70" t="str">
        <f>VLOOKUP(B234,'[1]ĐKKCBBĐ K2019'!$B$5:$C$414,2,0)</f>
        <v>HS4797934271831</v>
      </c>
      <c r="H234" s="68" t="str">
        <f t="shared" si="15"/>
        <v>HS</v>
      </c>
      <c r="I234" s="68" t="str">
        <f t="shared" si="12"/>
        <v>4</v>
      </c>
      <c r="J234" s="68" t="str">
        <f t="shared" si="13"/>
        <v>79</v>
      </c>
      <c r="K234" s="70"/>
      <c r="L234" s="68" t="s">
        <v>2444</v>
      </c>
      <c r="M234" s="68"/>
      <c r="N234" s="68" t="s">
        <v>2320</v>
      </c>
      <c r="O234" s="68"/>
      <c r="P234" s="68"/>
      <c r="Q234" s="68"/>
      <c r="R234" s="68" t="s">
        <v>2445</v>
      </c>
      <c r="S234" s="68" t="s">
        <v>2446</v>
      </c>
      <c r="T234" s="68" t="s">
        <v>2446</v>
      </c>
      <c r="U234" s="68" t="s">
        <v>2447</v>
      </c>
      <c r="V234" s="68" t="s">
        <v>2003</v>
      </c>
      <c r="W234" s="68" t="s">
        <v>1547</v>
      </c>
      <c r="X234" s="68" t="s">
        <v>475</v>
      </c>
      <c r="Y234" s="68"/>
      <c r="Z234" s="69"/>
      <c r="AA234" s="68"/>
      <c r="AB234" s="69"/>
      <c r="AC234" s="71">
        <v>79</v>
      </c>
      <c r="AD234" s="72" t="s">
        <v>93</v>
      </c>
      <c r="AE234" s="97">
        <v>777</v>
      </c>
      <c r="AF234" s="98" t="s">
        <v>249</v>
      </c>
      <c r="AG234" s="83">
        <v>27439</v>
      </c>
      <c r="AH234" s="84" t="s">
        <v>2004</v>
      </c>
      <c r="AI234" s="68"/>
      <c r="AJ234" s="68" t="s">
        <v>121</v>
      </c>
      <c r="AK234" s="68"/>
      <c r="AL234" s="68"/>
      <c r="AM234" s="68" t="s">
        <v>98</v>
      </c>
      <c r="AN234" s="68" t="s">
        <v>249</v>
      </c>
      <c r="AO234" s="68" t="s">
        <v>2448</v>
      </c>
      <c r="AP234" s="68" t="s">
        <v>100</v>
      </c>
      <c r="AQ234" s="68" t="s">
        <v>101</v>
      </c>
      <c r="AR234" s="68" t="s">
        <v>2320</v>
      </c>
      <c r="AS234" s="69" t="s">
        <v>2393</v>
      </c>
      <c r="AT234" s="68" t="s">
        <v>103</v>
      </c>
      <c r="AU234" s="68" t="s">
        <v>103</v>
      </c>
      <c r="AV234" s="68" t="s">
        <v>125</v>
      </c>
      <c r="AW234" s="68" t="s">
        <v>126</v>
      </c>
      <c r="AX234" s="68" t="s">
        <v>106</v>
      </c>
      <c r="AY234" s="68" t="s">
        <v>107</v>
      </c>
      <c r="AZ234" s="68" t="s">
        <v>107</v>
      </c>
      <c r="BA234" s="68" t="s">
        <v>108</v>
      </c>
      <c r="BB234" s="68" t="s">
        <v>2441</v>
      </c>
    </row>
    <row r="235" spans="1:54" s="66" customFormat="1" ht="20.100000000000001" customHeight="1">
      <c r="A235" s="67">
        <v>225</v>
      </c>
      <c r="B235" s="68" t="s">
        <v>2449</v>
      </c>
      <c r="C235" s="68" t="s">
        <v>2450</v>
      </c>
      <c r="D235" s="68" t="s">
        <v>704</v>
      </c>
      <c r="E235" s="68" t="s">
        <v>83</v>
      </c>
      <c r="F235" s="69" t="s">
        <v>2083</v>
      </c>
      <c r="G235" s="70"/>
      <c r="H235" s="68"/>
      <c r="I235" s="68" t="str">
        <f t="shared" si="12"/>
        <v/>
      </c>
      <c r="J235" s="68" t="str">
        <f t="shared" si="13"/>
        <v/>
      </c>
      <c r="K235" s="70" t="str">
        <f t="shared" si="14"/>
        <v/>
      </c>
      <c r="L235" s="68"/>
      <c r="M235" s="68"/>
      <c r="N235" s="68" t="s">
        <v>114</v>
      </c>
      <c r="O235" s="68"/>
      <c r="P235" s="68"/>
      <c r="Q235" s="68"/>
      <c r="R235" s="68" t="s">
        <v>2451</v>
      </c>
      <c r="S235" s="68" t="s">
        <v>2452</v>
      </c>
      <c r="T235" s="68" t="s">
        <v>2452</v>
      </c>
      <c r="U235" s="68" t="s">
        <v>2453</v>
      </c>
      <c r="V235" s="68" t="s">
        <v>2454</v>
      </c>
      <c r="W235" s="68" t="s">
        <v>302</v>
      </c>
      <c r="X235" s="68" t="s">
        <v>140</v>
      </c>
      <c r="Y235" s="68"/>
      <c r="Z235" s="69"/>
      <c r="AA235" s="68"/>
      <c r="AB235" s="69"/>
      <c r="AC235" s="71">
        <v>79</v>
      </c>
      <c r="AD235" s="72" t="s">
        <v>93</v>
      </c>
      <c r="AE235" s="85">
        <v>764</v>
      </c>
      <c r="AF235" s="86" t="s">
        <v>287</v>
      </c>
      <c r="AG235" s="83">
        <v>26897</v>
      </c>
      <c r="AH235" s="84" t="s">
        <v>1130</v>
      </c>
      <c r="AI235" s="68"/>
      <c r="AJ235" s="68" t="s">
        <v>121</v>
      </c>
      <c r="AK235" s="68"/>
      <c r="AL235" s="68"/>
      <c r="AM235" s="68" t="s">
        <v>98</v>
      </c>
      <c r="AN235" s="68" t="s">
        <v>287</v>
      </c>
      <c r="AO235" s="68" t="s">
        <v>2455</v>
      </c>
      <c r="AP235" s="68" t="s">
        <v>100</v>
      </c>
      <c r="AQ235" s="68" t="s">
        <v>101</v>
      </c>
      <c r="AR235" s="68" t="s">
        <v>114</v>
      </c>
      <c r="AS235" s="69" t="s">
        <v>2393</v>
      </c>
      <c r="AT235" s="68" t="s">
        <v>103</v>
      </c>
      <c r="AU235" s="68" t="s">
        <v>103</v>
      </c>
      <c r="AV235" s="68" t="s">
        <v>125</v>
      </c>
      <c r="AW235" s="68" t="s">
        <v>126</v>
      </c>
      <c r="AX235" s="68" t="s">
        <v>127</v>
      </c>
      <c r="AY235" s="68" t="s">
        <v>128</v>
      </c>
      <c r="AZ235" s="68" t="s">
        <v>128</v>
      </c>
      <c r="BA235" s="68" t="s">
        <v>108</v>
      </c>
      <c r="BB235" s="68" t="s">
        <v>2449</v>
      </c>
    </row>
    <row r="236" spans="1:54" s="66" customFormat="1" ht="20.100000000000001" customHeight="1">
      <c r="A236" s="67">
        <v>226</v>
      </c>
      <c r="B236" s="68" t="s">
        <v>2456</v>
      </c>
      <c r="C236" s="68" t="s">
        <v>2457</v>
      </c>
      <c r="D236" s="68" t="s">
        <v>2458</v>
      </c>
      <c r="E236" s="68" t="s">
        <v>83</v>
      </c>
      <c r="F236" s="69" t="s">
        <v>2459</v>
      </c>
      <c r="G236" s="70" t="str">
        <f>VLOOKUP(B236,'[1]ĐKKCBBĐ K2019'!$B$5:$C$414,2,0)</f>
        <v>HS4797936822564</v>
      </c>
      <c r="H236" s="68" t="str">
        <f t="shared" si="15"/>
        <v>HS</v>
      </c>
      <c r="I236" s="68" t="str">
        <f t="shared" si="12"/>
        <v>4</v>
      </c>
      <c r="J236" s="68" t="str">
        <f t="shared" si="13"/>
        <v>79</v>
      </c>
      <c r="K236" s="70"/>
      <c r="L236" s="68" t="s">
        <v>2460</v>
      </c>
      <c r="M236" s="68"/>
      <c r="N236" s="68" t="s">
        <v>618</v>
      </c>
      <c r="O236" s="68"/>
      <c r="P236" s="68"/>
      <c r="Q236" s="68"/>
      <c r="R236" s="68" t="s">
        <v>2461</v>
      </c>
      <c r="S236" s="68" t="s">
        <v>2462</v>
      </c>
      <c r="T236" s="68" t="s">
        <v>2462</v>
      </c>
      <c r="U236" s="68" t="s">
        <v>2463</v>
      </c>
      <c r="V236" s="68" t="s">
        <v>1950</v>
      </c>
      <c r="W236" s="68" t="s">
        <v>302</v>
      </c>
      <c r="X236" s="68" t="s">
        <v>1364</v>
      </c>
      <c r="Y236" s="68"/>
      <c r="Z236" s="69" t="s">
        <v>2464</v>
      </c>
      <c r="AA236" s="68" t="s">
        <v>2186</v>
      </c>
      <c r="AB236" s="69"/>
      <c r="AC236" s="71">
        <v>79</v>
      </c>
      <c r="AD236" s="72" t="s">
        <v>93</v>
      </c>
      <c r="AE236" s="85">
        <v>764</v>
      </c>
      <c r="AF236" s="86" t="s">
        <v>287</v>
      </c>
      <c r="AG236" s="83">
        <v>26881</v>
      </c>
      <c r="AH236" s="84" t="s">
        <v>274</v>
      </c>
      <c r="AI236" s="68"/>
      <c r="AJ236" s="68" t="s">
        <v>121</v>
      </c>
      <c r="AK236" s="68"/>
      <c r="AL236" s="68"/>
      <c r="AM236" s="68" t="s">
        <v>98</v>
      </c>
      <c r="AN236" s="68" t="s">
        <v>287</v>
      </c>
      <c r="AO236" s="68" t="s">
        <v>2465</v>
      </c>
      <c r="AP236" s="68" t="s">
        <v>100</v>
      </c>
      <c r="AQ236" s="68" t="s">
        <v>101</v>
      </c>
      <c r="AR236" s="68" t="s">
        <v>618</v>
      </c>
      <c r="AS236" s="69" t="s">
        <v>2393</v>
      </c>
      <c r="AT236" s="68" t="s">
        <v>103</v>
      </c>
      <c r="AU236" s="68" t="s">
        <v>103</v>
      </c>
      <c r="AV236" s="68" t="s">
        <v>125</v>
      </c>
      <c r="AW236" s="68" t="s">
        <v>126</v>
      </c>
      <c r="AX236" s="68" t="s">
        <v>290</v>
      </c>
      <c r="AY236" s="68" t="s">
        <v>628</v>
      </c>
      <c r="AZ236" s="68" t="s">
        <v>628</v>
      </c>
      <c r="BA236" s="68" t="s">
        <v>108</v>
      </c>
      <c r="BB236" s="68" t="s">
        <v>2456</v>
      </c>
    </row>
    <row r="237" spans="1:54" s="66" customFormat="1" ht="20.100000000000001" customHeight="1">
      <c r="A237" s="67">
        <v>227</v>
      </c>
      <c r="B237" s="68" t="s">
        <v>2466</v>
      </c>
      <c r="C237" s="68" t="s">
        <v>2467</v>
      </c>
      <c r="D237" s="68" t="s">
        <v>2468</v>
      </c>
      <c r="E237" s="68" t="s">
        <v>83</v>
      </c>
      <c r="F237" s="69" t="s">
        <v>2469</v>
      </c>
      <c r="G237" s="70"/>
      <c r="H237" s="68"/>
      <c r="I237" s="68" t="str">
        <f t="shared" si="12"/>
        <v/>
      </c>
      <c r="J237" s="68" t="str">
        <f t="shared" si="13"/>
        <v/>
      </c>
      <c r="K237" s="70" t="str">
        <f t="shared" si="14"/>
        <v/>
      </c>
      <c r="L237" s="68"/>
      <c r="M237" s="68"/>
      <c r="N237" s="68" t="s">
        <v>531</v>
      </c>
      <c r="O237" s="68"/>
      <c r="P237" s="68"/>
      <c r="Q237" s="68"/>
      <c r="R237" s="68" t="s">
        <v>2470</v>
      </c>
      <c r="S237" s="68" t="s">
        <v>2471</v>
      </c>
      <c r="T237" s="68" t="s">
        <v>2471</v>
      </c>
      <c r="U237" s="68" t="s">
        <v>2472</v>
      </c>
      <c r="V237" s="68" t="s">
        <v>799</v>
      </c>
      <c r="W237" s="68" t="s">
        <v>905</v>
      </c>
      <c r="X237" s="68" t="s">
        <v>140</v>
      </c>
      <c r="Y237" s="68"/>
      <c r="Z237" s="69"/>
      <c r="AA237" s="68"/>
      <c r="AB237" s="69"/>
      <c r="AC237" s="71">
        <v>79</v>
      </c>
      <c r="AD237" s="72" t="s">
        <v>93</v>
      </c>
      <c r="AE237" s="73">
        <v>771</v>
      </c>
      <c r="AF237" s="74" t="s">
        <v>906</v>
      </c>
      <c r="AG237" s="83">
        <v>27163</v>
      </c>
      <c r="AH237" s="84" t="s">
        <v>356</v>
      </c>
      <c r="AI237" s="68"/>
      <c r="AJ237" s="68" t="s">
        <v>121</v>
      </c>
      <c r="AK237" s="68"/>
      <c r="AL237" s="68"/>
      <c r="AM237" s="68" t="s">
        <v>98</v>
      </c>
      <c r="AN237" s="68" t="s">
        <v>906</v>
      </c>
      <c r="AO237" s="68" t="s">
        <v>2473</v>
      </c>
      <c r="AP237" s="68" t="s">
        <v>100</v>
      </c>
      <c r="AQ237" s="68" t="s">
        <v>101</v>
      </c>
      <c r="AR237" s="68" t="s">
        <v>531</v>
      </c>
      <c r="AS237" s="69" t="s">
        <v>2393</v>
      </c>
      <c r="AT237" s="68" t="s">
        <v>103</v>
      </c>
      <c r="AU237" s="68" t="s">
        <v>103</v>
      </c>
      <c r="AV237" s="68" t="s">
        <v>125</v>
      </c>
      <c r="AW237" s="68" t="s">
        <v>126</v>
      </c>
      <c r="AX237" s="68" t="s">
        <v>290</v>
      </c>
      <c r="AY237" s="68" t="s">
        <v>538</v>
      </c>
      <c r="AZ237" s="68" t="s">
        <v>538</v>
      </c>
      <c r="BA237" s="68" t="s">
        <v>108</v>
      </c>
      <c r="BB237" s="68" t="s">
        <v>2466</v>
      </c>
    </row>
    <row r="238" spans="1:54" s="66" customFormat="1" ht="20.100000000000001" customHeight="1">
      <c r="A238" s="67">
        <v>228</v>
      </c>
      <c r="B238" s="68" t="s">
        <v>2474</v>
      </c>
      <c r="C238" s="68" t="s">
        <v>2475</v>
      </c>
      <c r="D238" s="68" t="s">
        <v>2476</v>
      </c>
      <c r="E238" s="68" t="s">
        <v>83</v>
      </c>
      <c r="F238" s="69" t="s">
        <v>2477</v>
      </c>
      <c r="G238" s="70"/>
      <c r="H238" s="68"/>
      <c r="I238" s="68" t="str">
        <f t="shared" si="12"/>
        <v/>
      </c>
      <c r="J238" s="68" t="str">
        <f t="shared" si="13"/>
        <v/>
      </c>
      <c r="K238" s="70" t="str">
        <f t="shared" si="14"/>
        <v/>
      </c>
      <c r="L238" s="68"/>
      <c r="M238" s="68"/>
      <c r="N238" s="68" t="s">
        <v>2320</v>
      </c>
      <c r="O238" s="68"/>
      <c r="P238" s="68"/>
      <c r="Q238" s="68"/>
      <c r="R238" s="68" t="s">
        <v>2478</v>
      </c>
      <c r="S238" s="68" t="s">
        <v>2479</v>
      </c>
      <c r="T238" s="68" t="s">
        <v>2479</v>
      </c>
      <c r="U238" s="68" t="s">
        <v>2480</v>
      </c>
      <c r="V238" s="68" t="s">
        <v>2481</v>
      </c>
      <c r="W238" s="68" t="s">
        <v>2482</v>
      </c>
      <c r="X238" s="68" t="s">
        <v>2483</v>
      </c>
      <c r="Y238" s="68"/>
      <c r="Z238" s="69" t="s">
        <v>2484</v>
      </c>
      <c r="AA238" s="68" t="s">
        <v>2485</v>
      </c>
      <c r="AB238" s="69" t="s">
        <v>2486</v>
      </c>
      <c r="AC238" s="69"/>
      <c r="AD238" s="68"/>
      <c r="AE238" s="68"/>
      <c r="AF238" s="68"/>
      <c r="AG238" s="68"/>
      <c r="AH238" s="68"/>
      <c r="AI238" s="68"/>
      <c r="AJ238" s="68" t="s">
        <v>191</v>
      </c>
      <c r="AK238" s="68"/>
      <c r="AL238" s="68"/>
      <c r="AM238" s="68" t="s">
        <v>699</v>
      </c>
      <c r="AN238" s="68" t="s">
        <v>2487</v>
      </c>
      <c r="AO238" s="68" t="s">
        <v>2488</v>
      </c>
      <c r="AP238" s="68" t="s">
        <v>100</v>
      </c>
      <c r="AQ238" s="68" t="s">
        <v>101</v>
      </c>
      <c r="AR238" s="68" t="s">
        <v>2320</v>
      </c>
      <c r="AS238" s="69" t="s">
        <v>2393</v>
      </c>
      <c r="AT238" s="68" t="s">
        <v>103</v>
      </c>
      <c r="AU238" s="68" t="s">
        <v>103</v>
      </c>
      <c r="AV238" s="68" t="s">
        <v>125</v>
      </c>
      <c r="AW238" s="68" t="s">
        <v>126</v>
      </c>
      <c r="AX238" s="68" t="s">
        <v>106</v>
      </c>
      <c r="AY238" s="68" t="s">
        <v>107</v>
      </c>
      <c r="AZ238" s="68" t="s">
        <v>107</v>
      </c>
      <c r="BA238" s="68" t="s">
        <v>108</v>
      </c>
      <c r="BB238" s="68" t="s">
        <v>2474</v>
      </c>
    </row>
    <row r="239" spans="1:54" s="66" customFormat="1" ht="20.100000000000001" customHeight="1">
      <c r="A239" s="67">
        <v>229</v>
      </c>
      <c r="B239" s="68" t="s">
        <v>2489</v>
      </c>
      <c r="C239" s="68" t="s">
        <v>2490</v>
      </c>
      <c r="D239" s="68" t="s">
        <v>1291</v>
      </c>
      <c r="E239" s="68" t="s">
        <v>83</v>
      </c>
      <c r="F239" s="69" t="s">
        <v>2491</v>
      </c>
      <c r="G239" s="70" t="str">
        <f>VLOOKUP(B239,'[1]ĐKKCBBĐ K2019'!$B$5:$C$414,2,0)</f>
        <v>HS4797930321045</v>
      </c>
      <c r="H239" s="68" t="str">
        <f t="shared" si="15"/>
        <v>HS</v>
      </c>
      <c r="I239" s="68" t="str">
        <f t="shared" si="12"/>
        <v>4</v>
      </c>
      <c r="J239" s="68" t="str">
        <f t="shared" si="13"/>
        <v>79</v>
      </c>
      <c r="K239" s="70"/>
      <c r="L239" s="68" t="s">
        <v>2492</v>
      </c>
      <c r="M239" s="68"/>
      <c r="N239" s="68" t="s">
        <v>2320</v>
      </c>
      <c r="O239" s="68"/>
      <c r="P239" s="68"/>
      <c r="Q239" s="68"/>
      <c r="R239" s="68" t="s">
        <v>2493</v>
      </c>
      <c r="S239" s="68" t="s">
        <v>2493</v>
      </c>
      <c r="T239" s="68" t="s">
        <v>2493</v>
      </c>
      <c r="U239" s="68"/>
      <c r="V239" s="68" t="s">
        <v>2494</v>
      </c>
      <c r="W239" s="68" t="s">
        <v>2495</v>
      </c>
      <c r="X239" s="68" t="s">
        <v>2496</v>
      </c>
      <c r="Y239" s="68"/>
      <c r="Z239" s="69"/>
      <c r="AA239" s="68"/>
      <c r="AB239" s="69"/>
      <c r="AC239" s="69"/>
      <c r="AD239" s="68"/>
      <c r="AE239" s="68"/>
      <c r="AF239" s="68"/>
      <c r="AG239" s="68"/>
      <c r="AH239" s="68"/>
      <c r="AI239" s="68"/>
      <c r="AJ239" s="68" t="s">
        <v>121</v>
      </c>
      <c r="AK239" s="68"/>
      <c r="AL239" s="68"/>
      <c r="AM239" s="68" t="s">
        <v>2497</v>
      </c>
      <c r="AN239" s="68" t="s">
        <v>2498</v>
      </c>
      <c r="AO239" s="68" t="s">
        <v>2499</v>
      </c>
      <c r="AP239" s="68" t="s">
        <v>100</v>
      </c>
      <c r="AQ239" s="68" t="s">
        <v>101</v>
      </c>
      <c r="AR239" s="68" t="s">
        <v>2320</v>
      </c>
      <c r="AS239" s="69" t="s">
        <v>2393</v>
      </c>
      <c r="AT239" s="68" t="s">
        <v>103</v>
      </c>
      <c r="AU239" s="68" t="s">
        <v>103</v>
      </c>
      <c r="AV239" s="68" t="s">
        <v>125</v>
      </c>
      <c r="AW239" s="68" t="s">
        <v>126</v>
      </c>
      <c r="AX239" s="68" t="s">
        <v>106</v>
      </c>
      <c r="AY239" s="68" t="s">
        <v>107</v>
      </c>
      <c r="AZ239" s="68" t="s">
        <v>107</v>
      </c>
      <c r="BA239" s="68" t="s">
        <v>108</v>
      </c>
      <c r="BB239" s="68" t="s">
        <v>2489</v>
      </c>
    </row>
    <row r="240" spans="1:54" s="66" customFormat="1" ht="20.100000000000001" customHeight="1">
      <c r="A240" s="67">
        <v>230</v>
      </c>
      <c r="B240" s="68" t="s">
        <v>2500</v>
      </c>
      <c r="C240" s="68" t="s">
        <v>2501</v>
      </c>
      <c r="D240" s="68" t="s">
        <v>990</v>
      </c>
      <c r="E240" s="68" t="s">
        <v>83</v>
      </c>
      <c r="F240" s="69" t="s">
        <v>2502</v>
      </c>
      <c r="G240" s="70"/>
      <c r="H240" s="68"/>
      <c r="I240" s="68" t="str">
        <f t="shared" si="12"/>
        <v/>
      </c>
      <c r="J240" s="68" t="str">
        <f t="shared" si="13"/>
        <v/>
      </c>
      <c r="K240" s="70" t="str">
        <f t="shared" si="14"/>
        <v/>
      </c>
      <c r="L240" s="68"/>
      <c r="M240" s="68"/>
      <c r="N240" s="68" t="s">
        <v>2320</v>
      </c>
      <c r="O240" s="68"/>
      <c r="P240" s="68"/>
      <c r="Q240" s="68"/>
      <c r="R240" s="68" t="s">
        <v>2503</v>
      </c>
      <c r="S240" s="68" t="s">
        <v>2504</v>
      </c>
      <c r="T240" s="68" t="s">
        <v>2504</v>
      </c>
      <c r="U240" s="68" t="s">
        <v>2505</v>
      </c>
      <c r="V240" s="68" t="s">
        <v>1160</v>
      </c>
      <c r="W240" s="68" t="s">
        <v>314</v>
      </c>
      <c r="X240" s="68" t="s">
        <v>475</v>
      </c>
      <c r="Y240" s="68"/>
      <c r="Z240" s="69" t="s">
        <v>2506</v>
      </c>
      <c r="AA240" s="68" t="s">
        <v>2160</v>
      </c>
      <c r="AB240" s="69"/>
      <c r="AC240" s="71">
        <v>79</v>
      </c>
      <c r="AD240" s="72" t="s">
        <v>93</v>
      </c>
      <c r="AE240" s="85">
        <v>764</v>
      </c>
      <c r="AF240" s="86" t="s">
        <v>287</v>
      </c>
      <c r="AG240" s="83">
        <v>26899</v>
      </c>
      <c r="AH240" s="84" t="s">
        <v>396</v>
      </c>
      <c r="AI240" s="68"/>
      <c r="AJ240" s="68" t="s">
        <v>121</v>
      </c>
      <c r="AK240" s="68"/>
      <c r="AL240" s="68"/>
      <c r="AM240" s="68" t="s">
        <v>98</v>
      </c>
      <c r="AN240" s="68" t="s">
        <v>287</v>
      </c>
      <c r="AO240" s="68" t="s">
        <v>2507</v>
      </c>
      <c r="AP240" s="68" t="s">
        <v>100</v>
      </c>
      <c r="AQ240" s="68" t="s">
        <v>101</v>
      </c>
      <c r="AR240" s="68" t="s">
        <v>2320</v>
      </c>
      <c r="AS240" s="69" t="s">
        <v>2393</v>
      </c>
      <c r="AT240" s="68" t="s">
        <v>103</v>
      </c>
      <c r="AU240" s="68" t="s">
        <v>103</v>
      </c>
      <c r="AV240" s="68" t="s">
        <v>125</v>
      </c>
      <c r="AW240" s="68" t="s">
        <v>126</v>
      </c>
      <c r="AX240" s="68" t="s">
        <v>106</v>
      </c>
      <c r="AY240" s="68" t="s">
        <v>107</v>
      </c>
      <c r="AZ240" s="68" t="s">
        <v>107</v>
      </c>
      <c r="BA240" s="68" t="s">
        <v>108</v>
      </c>
      <c r="BB240" s="68" t="s">
        <v>2500</v>
      </c>
    </row>
    <row r="241" spans="1:54" s="66" customFormat="1" ht="20.100000000000001" customHeight="1">
      <c r="A241" s="67">
        <v>231</v>
      </c>
      <c r="B241" s="68" t="s">
        <v>2508</v>
      </c>
      <c r="C241" s="68" t="s">
        <v>2509</v>
      </c>
      <c r="D241" s="68" t="s">
        <v>2510</v>
      </c>
      <c r="E241" s="68" t="s">
        <v>83</v>
      </c>
      <c r="F241" s="69" t="s">
        <v>2511</v>
      </c>
      <c r="G241" s="70"/>
      <c r="H241" s="68"/>
      <c r="I241" s="68" t="str">
        <f t="shared" si="12"/>
        <v/>
      </c>
      <c r="J241" s="68" t="str">
        <f t="shared" si="13"/>
        <v/>
      </c>
      <c r="K241" s="70" t="str">
        <f t="shared" si="14"/>
        <v/>
      </c>
      <c r="L241" s="68"/>
      <c r="M241" s="68"/>
      <c r="N241" s="68" t="s">
        <v>2320</v>
      </c>
      <c r="O241" s="68"/>
      <c r="P241" s="68"/>
      <c r="Q241" s="68"/>
      <c r="R241" s="68" t="s">
        <v>2512</v>
      </c>
      <c r="S241" s="68" t="s">
        <v>2513</v>
      </c>
      <c r="T241" s="68" t="s">
        <v>2513</v>
      </c>
      <c r="U241" s="68" t="s">
        <v>2514</v>
      </c>
      <c r="V241" s="68" t="s">
        <v>522</v>
      </c>
      <c r="W241" s="68" t="s">
        <v>905</v>
      </c>
      <c r="X241" s="68" t="s">
        <v>475</v>
      </c>
      <c r="Y241" s="68"/>
      <c r="Z241" s="69" t="s">
        <v>2515</v>
      </c>
      <c r="AA241" s="68" t="s">
        <v>2160</v>
      </c>
      <c r="AB241" s="69"/>
      <c r="AC241" s="71">
        <v>79</v>
      </c>
      <c r="AD241" s="72" t="s">
        <v>93</v>
      </c>
      <c r="AE241" s="73">
        <v>771</v>
      </c>
      <c r="AF241" s="74" t="s">
        <v>906</v>
      </c>
      <c r="AG241" s="83">
        <v>27178</v>
      </c>
      <c r="AH241" s="84" t="s">
        <v>303</v>
      </c>
      <c r="AI241" s="68"/>
      <c r="AJ241" s="68" t="s">
        <v>121</v>
      </c>
      <c r="AK241" s="68"/>
      <c r="AL241" s="68"/>
      <c r="AM241" s="68" t="s">
        <v>98</v>
      </c>
      <c r="AN241" s="68" t="s">
        <v>906</v>
      </c>
      <c r="AO241" s="68" t="s">
        <v>2516</v>
      </c>
      <c r="AP241" s="68" t="s">
        <v>100</v>
      </c>
      <c r="AQ241" s="68" t="s">
        <v>101</v>
      </c>
      <c r="AR241" s="68" t="s">
        <v>2320</v>
      </c>
      <c r="AS241" s="69" t="s">
        <v>2393</v>
      </c>
      <c r="AT241" s="68" t="s">
        <v>103</v>
      </c>
      <c r="AU241" s="68" t="s">
        <v>103</v>
      </c>
      <c r="AV241" s="68" t="s">
        <v>125</v>
      </c>
      <c r="AW241" s="68" t="s">
        <v>126</v>
      </c>
      <c r="AX241" s="68" t="s">
        <v>106</v>
      </c>
      <c r="AY241" s="68" t="s">
        <v>107</v>
      </c>
      <c r="AZ241" s="68" t="s">
        <v>107</v>
      </c>
      <c r="BA241" s="68" t="s">
        <v>108</v>
      </c>
      <c r="BB241" s="68" t="s">
        <v>2508</v>
      </c>
    </row>
    <row r="242" spans="1:54" s="66" customFormat="1" ht="20.100000000000001" customHeight="1">
      <c r="A242" s="67">
        <v>232</v>
      </c>
      <c r="B242" s="68" t="s">
        <v>2517</v>
      </c>
      <c r="C242" s="68" t="s">
        <v>2518</v>
      </c>
      <c r="D242" s="68" t="s">
        <v>2519</v>
      </c>
      <c r="E242" s="68" t="s">
        <v>309</v>
      </c>
      <c r="F242" s="69" t="s">
        <v>2520</v>
      </c>
      <c r="G242" s="70" t="str">
        <f>VLOOKUP(B242,'[1]ĐKKCBBĐ K2019'!$B$5:$C$414,2,0)</f>
        <v>HS4797937795828</v>
      </c>
      <c r="H242" s="68" t="str">
        <f t="shared" si="15"/>
        <v>HS</v>
      </c>
      <c r="I242" s="68" t="str">
        <f t="shared" si="12"/>
        <v>4</v>
      </c>
      <c r="J242" s="68" t="str">
        <f t="shared" si="13"/>
        <v>79</v>
      </c>
      <c r="K242" s="70"/>
      <c r="L242" s="68" t="s">
        <v>2521</v>
      </c>
      <c r="M242" s="68"/>
      <c r="N242" s="68" t="s">
        <v>280</v>
      </c>
      <c r="O242" s="68"/>
      <c r="P242" s="68"/>
      <c r="Q242" s="68"/>
      <c r="R242" s="68" t="s">
        <v>2522</v>
      </c>
      <c r="S242" s="68" t="s">
        <v>2523</v>
      </c>
      <c r="T242" s="68" t="s">
        <v>2523</v>
      </c>
      <c r="U242" s="68" t="s">
        <v>2524</v>
      </c>
      <c r="V242" s="68" t="s">
        <v>937</v>
      </c>
      <c r="W242" s="68" t="s">
        <v>1039</v>
      </c>
      <c r="X242" s="68" t="s">
        <v>475</v>
      </c>
      <c r="Y242" s="68"/>
      <c r="Z242" s="69"/>
      <c r="AA242" s="68"/>
      <c r="AB242" s="69"/>
      <c r="AC242" s="71">
        <v>79</v>
      </c>
      <c r="AD242" s="72" t="s">
        <v>93</v>
      </c>
      <c r="AE242" s="97">
        <v>768</v>
      </c>
      <c r="AF242" s="98" t="s">
        <v>501</v>
      </c>
      <c r="AG242" s="87">
        <v>27052</v>
      </c>
      <c r="AH242" s="88" t="s">
        <v>441</v>
      </c>
      <c r="AI242" s="68"/>
      <c r="AJ242" s="68" t="s">
        <v>121</v>
      </c>
      <c r="AK242" s="68"/>
      <c r="AL242" s="68"/>
      <c r="AM242" s="68" t="s">
        <v>98</v>
      </c>
      <c r="AN242" s="68" t="s">
        <v>501</v>
      </c>
      <c r="AO242" s="68" t="s">
        <v>2525</v>
      </c>
      <c r="AP242" s="68" t="s">
        <v>100</v>
      </c>
      <c r="AQ242" s="68" t="s">
        <v>101</v>
      </c>
      <c r="AR242" s="68" t="s">
        <v>280</v>
      </c>
      <c r="AS242" s="69" t="s">
        <v>2393</v>
      </c>
      <c r="AT242" s="68" t="s">
        <v>103</v>
      </c>
      <c r="AU242" s="68" t="s">
        <v>103</v>
      </c>
      <c r="AV242" s="68" t="s">
        <v>125</v>
      </c>
      <c r="AW242" s="68" t="s">
        <v>126</v>
      </c>
      <c r="AX242" s="68" t="s">
        <v>290</v>
      </c>
      <c r="AY242" s="68" t="s">
        <v>291</v>
      </c>
      <c r="AZ242" s="68" t="s">
        <v>291</v>
      </c>
      <c r="BA242" s="68" t="s">
        <v>108</v>
      </c>
      <c r="BB242" s="68" t="s">
        <v>2517</v>
      </c>
    </row>
    <row r="243" spans="1:54" s="66" customFormat="1" ht="20.100000000000001" customHeight="1">
      <c r="A243" s="67">
        <v>233</v>
      </c>
      <c r="B243" s="68" t="s">
        <v>2526</v>
      </c>
      <c r="C243" s="68" t="s">
        <v>2527</v>
      </c>
      <c r="D243" s="68" t="s">
        <v>2528</v>
      </c>
      <c r="E243" s="68" t="s">
        <v>83</v>
      </c>
      <c r="F243" s="69" t="s">
        <v>2529</v>
      </c>
      <c r="G243" s="70"/>
      <c r="H243" s="68"/>
      <c r="I243" s="68" t="str">
        <f t="shared" si="12"/>
        <v/>
      </c>
      <c r="J243" s="68" t="str">
        <f t="shared" si="13"/>
        <v/>
      </c>
      <c r="K243" s="70" t="str">
        <f t="shared" si="14"/>
        <v/>
      </c>
      <c r="L243" s="68"/>
      <c r="M243" s="68"/>
      <c r="N243" s="68" t="s">
        <v>1816</v>
      </c>
      <c r="O243" s="68"/>
      <c r="P243" s="68"/>
      <c r="Q243" s="68"/>
      <c r="R243" s="68" t="s">
        <v>2530</v>
      </c>
      <c r="S243" s="68" t="s">
        <v>2531</v>
      </c>
      <c r="T243" s="68" t="s">
        <v>2531</v>
      </c>
      <c r="U243" s="68" t="s">
        <v>2532</v>
      </c>
      <c r="V243" s="68" t="s">
        <v>2533</v>
      </c>
      <c r="W243" s="68" t="s">
        <v>1183</v>
      </c>
      <c r="X243" s="68" t="s">
        <v>475</v>
      </c>
      <c r="Y243" s="68"/>
      <c r="Z243" s="69"/>
      <c r="AA243" s="68"/>
      <c r="AB243" s="69"/>
      <c r="AC243" s="71">
        <v>79</v>
      </c>
      <c r="AD243" s="72" t="s">
        <v>93</v>
      </c>
      <c r="AE243" s="97">
        <v>767</v>
      </c>
      <c r="AF243" s="98" t="s">
        <v>223</v>
      </c>
      <c r="AG243" s="83">
        <v>27031</v>
      </c>
      <c r="AH243" s="84" t="s">
        <v>2534</v>
      </c>
      <c r="AI243" s="68"/>
      <c r="AJ243" s="68" t="s">
        <v>121</v>
      </c>
      <c r="AK243" s="68"/>
      <c r="AL243" s="68"/>
      <c r="AM243" s="68" t="s">
        <v>98</v>
      </c>
      <c r="AN243" s="68" t="s">
        <v>355</v>
      </c>
      <c r="AO243" s="68" t="s">
        <v>2535</v>
      </c>
      <c r="AP243" s="68" t="s">
        <v>100</v>
      </c>
      <c r="AQ243" s="68" t="s">
        <v>101</v>
      </c>
      <c r="AR243" s="68" t="s">
        <v>1816</v>
      </c>
      <c r="AS243" s="69" t="s">
        <v>2393</v>
      </c>
      <c r="AT243" s="68" t="s">
        <v>103</v>
      </c>
      <c r="AU243" s="68" t="s">
        <v>103</v>
      </c>
      <c r="AV243" s="68" t="s">
        <v>125</v>
      </c>
      <c r="AW243" s="68" t="s">
        <v>126</v>
      </c>
      <c r="AX243" s="68" t="s">
        <v>613</v>
      </c>
      <c r="AY243" s="68" t="s">
        <v>1822</v>
      </c>
      <c r="AZ243" s="68" t="s">
        <v>1822</v>
      </c>
      <c r="BA243" s="68" t="s">
        <v>108</v>
      </c>
      <c r="BB243" s="68" t="s">
        <v>2526</v>
      </c>
    </row>
    <row r="244" spans="1:54" s="66" customFormat="1" ht="20.100000000000001" customHeight="1">
      <c r="A244" s="67">
        <v>234</v>
      </c>
      <c r="B244" s="68" t="s">
        <v>2536</v>
      </c>
      <c r="C244" s="68" t="s">
        <v>2537</v>
      </c>
      <c r="D244" s="68" t="s">
        <v>1143</v>
      </c>
      <c r="E244" s="68" t="s">
        <v>83</v>
      </c>
      <c r="F244" s="69" t="s">
        <v>2538</v>
      </c>
      <c r="G244" s="70"/>
      <c r="H244" s="68"/>
      <c r="I244" s="68" t="str">
        <f t="shared" si="12"/>
        <v/>
      </c>
      <c r="J244" s="68" t="str">
        <f t="shared" si="13"/>
        <v/>
      </c>
      <c r="K244" s="70" t="str">
        <f t="shared" si="14"/>
        <v>7937401503</v>
      </c>
      <c r="L244" s="68">
        <v>7937401503</v>
      </c>
      <c r="M244" s="68"/>
      <c r="N244" s="68" t="s">
        <v>2103</v>
      </c>
      <c r="O244" s="68"/>
      <c r="P244" s="68"/>
      <c r="Q244" s="68"/>
      <c r="R244" s="68" t="s">
        <v>2539</v>
      </c>
      <c r="S244" s="68" t="s">
        <v>2540</v>
      </c>
      <c r="T244" s="68" t="s">
        <v>2540</v>
      </c>
      <c r="U244" s="68" t="s">
        <v>2541</v>
      </c>
      <c r="V244" s="68" t="s">
        <v>2542</v>
      </c>
      <c r="W244" s="68" t="s">
        <v>2543</v>
      </c>
      <c r="X244" s="68" t="s">
        <v>207</v>
      </c>
      <c r="Y244" s="68"/>
      <c r="Z244" s="69" t="s">
        <v>2544</v>
      </c>
      <c r="AA244" s="68" t="s">
        <v>2545</v>
      </c>
      <c r="AB244" s="69"/>
      <c r="AC244" s="69"/>
      <c r="AD244" s="68"/>
      <c r="AE244" s="68"/>
      <c r="AF244" s="68"/>
      <c r="AG244" s="68"/>
      <c r="AH244" s="68"/>
      <c r="AI244" s="68"/>
      <c r="AJ244" s="68" t="s">
        <v>121</v>
      </c>
      <c r="AK244" s="68"/>
      <c r="AL244" s="68"/>
      <c r="AM244" s="68" t="s">
        <v>208</v>
      </c>
      <c r="AN244" s="68" t="s">
        <v>2546</v>
      </c>
      <c r="AO244" s="68" t="s">
        <v>2547</v>
      </c>
      <c r="AP244" s="68" t="s">
        <v>100</v>
      </c>
      <c r="AQ244" s="68" t="s">
        <v>101</v>
      </c>
      <c r="AR244" s="68" t="s">
        <v>2103</v>
      </c>
      <c r="AS244" s="69" t="s">
        <v>2393</v>
      </c>
      <c r="AT244" s="68" t="s">
        <v>103</v>
      </c>
      <c r="AU244" s="68" t="s">
        <v>103</v>
      </c>
      <c r="AV244" s="68" t="s">
        <v>125</v>
      </c>
      <c r="AW244" s="68" t="s">
        <v>126</v>
      </c>
      <c r="AX244" s="68" t="s">
        <v>179</v>
      </c>
      <c r="AY244" s="68" t="s">
        <v>2111</v>
      </c>
      <c r="AZ244" s="68" t="s">
        <v>2111</v>
      </c>
      <c r="BA244" s="68" t="s">
        <v>108</v>
      </c>
      <c r="BB244" s="68" t="s">
        <v>2536</v>
      </c>
    </row>
    <row r="245" spans="1:54" s="66" customFormat="1" ht="20.100000000000001" customHeight="1">
      <c r="A245" s="67">
        <v>235</v>
      </c>
      <c r="B245" s="68" t="s">
        <v>2548</v>
      </c>
      <c r="C245" s="68" t="s">
        <v>860</v>
      </c>
      <c r="D245" s="68" t="s">
        <v>2549</v>
      </c>
      <c r="E245" s="68" t="s">
        <v>83</v>
      </c>
      <c r="F245" s="69" t="s">
        <v>2550</v>
      </c>
      <c r="G245" s="70" t="str">
        <f>VLOOKUP(B245,'[1]ĐKKCBBĐ K2019'!$B$5:$C$414,2,0)</f>
        <v>HS4797934582356</v>
      </c>
      <c r="H245" s="68" t="str">
        <f t="shared" si="15"/>
        <v>HS</v>
      </c>
      <c r="I245" s="68" t="str">
        <f t="shared" si="12"/>
        <v>4</v>
      </c>
      <c r="J245" s="68" t="str">
        <f t="shared" si="13"/>
        <v>79</v>
      </c>
      <c r="K245" s="70"/>
      <c r="L245" s="68" t="s">
        <v>2551</v>
      </c>
      <c r="M245" s="68"/>
      <c r="N245" s="68" t="s">
        <v>216</v>
      </c>
      <c r="O245" s="68"/>
      <c r="P245" s="68"/>
      <c r="Q245" s="68"/>
      <c r="R245" s="68" t="s">
        <v>2552</v>
      </c>
      <c r="S245" s="68" t="s">
        <v>2553</v>
      </c>
      <c r="T245" s="68" t="s">
        <v>2553</v>
      </c>
      <c r="U245" s="68" t="s">
        <v>2554</v>
      </c>
      <c r="V245" s="68" t="s">
        <v>2555</v>
      </c>
      <c r="W245" s="68" t="s">
        <v>2556</v>
      </c>
      <c r="X245" s="68" t="s">
        <v>2557</v>
      </c>
      <c r="Y245" s="68"/>
      <c r="Z245" s="69"/>
      <c r="AA245" s="68"/>
      <c r="AB245" s="69"/>
      <c r="AC245" s="69"/>
      <c r="AD245" s="68"/>
      <c r="AE245" s="68"/>
      <c r="AF245" s="68"/>
      <c r="AG245" s="68"/>
      <c r="AH245" s="68"/>
      <c r="AI245" s="68"/>
      <c r="AJ245" s="68" t="s">
        <v>121</v>
      </c>
      <c r="AK245" s="68"/>
      <c r="AL245" s="68"/>
      <c r="AM245" s="68" t="s">
        <v>2558</v>
      </c>
      <c r="AN245" s="68" t="s">
        <v>2559</v>
      </c>
      <c r="AO245" s="68" t="s">
        <v>2560</v>
      </c>
      <c r="AP245" s="68" t="s">
        <v>100</v>
      </c>
      <c r="AQ245" s="68" t="s">
        <v>101</v>
      </c>
      <c r="AR245" s="68" t="s">
        <v>216</v>
      </c>
      <c r="AS245" s="69" t="s">
        <v>2393</v>
      </c>
      <c r="AT245" s="68" t="s">
        <v>103</v>
      </c>
      <c r="AU245" s="68" t="s">
        <v>103</v>
      </c>
      <c r="AV245" s="68" t="s">
        <v>125</v>
      </c>
      <c r="AW245" s="68" t="s">
        <v>126</v>
      </c>
      <c r="AX245" s="68" t="s">
        <v>127</v>
      </c>
      <c r="AY245" s="68" t="s">
        <v>227</v>
      </c>
      <c r="AZ245" s="68" t="s">
        <v>227</v>
      </c>
      <c r="BA245" s="68" t="s">
        <v>108</v>
      </c>
      <c r="BB245" s="68" t="s">
        <v>2548</v>
      </c>
    </row>
    <row r="246" spans="1:54" s="66" customFormat="1" ht="20.100000000000001" customHeight="1">
      <c r="A246" s="67">
        <v>236</v>
      </c>
      <c r="B246" s="68" t="s">
        <v>2561</v>
      </c>
      <c r="C246" s="68" t="s">
        <v>2562</v>
      </c>
      <c r="D246" s="68" t="s">
        <v>2563</v>
      </c>
      <c r="E246" s="68" t="s">
        <v>83</v>
      </c>
      <c r="F246" s="69" t="s">
        <v>2564</v>
      </c>
      <c r="G246" s="70"/>
      <c r="H246" s="68"/>
      <c r="I246" s="68" t="str">
        <f t="shared" si="12"/>
        <v/>
      </c>
      <c r="J246" s="68" t="str">
        <f t="shared" si="13"/>
        <v/>
      </c>
      <c r="K246" s="70" t="str">
        <f t="shared" si="14"/>
        <v/>
      </c>
      <c r="L246" s="68"/>
      <c r="M246" s="68"/>
      <c r="N246" s="68" t="s">
        <v>2320</v>
      </c>
      <c r="O246" s="68"/>
      <c r="P246" s="68"/>
      <c r="Q246" s="68"/>
      <c r="R246" s="68" t="s">
        <v>2565</v>
      </c>
      <c r="S246" s="68" t="s">
        <v>2566</v>
      </c>
      <c r="T246" s="68" t="s">
        <v>2566</v>
      </c>
      <c r="U246" s="68" t="s">
        <v>2567</v>
      </c>
      <c r="V246" s="68" t="s">
        <v>522</v>
      </c>
      <c r="W246" s="68" t="s">
        <v>800</v>
      </c>
      <c r="X246" s="68" t="s">
        <v>475</v>
      </c>
      <c r="Y246" s="68"/>
      <c r="Z246" s="69"/>
      <c r="AA246" s="68"/>
      <c r="AB246" s="69"/>
      <c r="AC246" s="71">
        <v>79</v>
      </c>
      <c r="AD246" s="72" t="s">
        <v>93</v>
      </c>
      <c r="AE246" s="85">
        <v>766</v>
      </c>
      <c r="AF246" s="86" t="s">
        <v>355</v>
      </c>
      <c r="AG246" s="87">
        <v>26992</v>
      </c>
      <c r="AH246" s="88" t="s">
        <v>303</v>
      </c>
      <c r="AI246" s="68"/>
      <c r="AJ246" s="68" t="s">
        <v>121</v>
      </c>
      <c r="AK246" s="68"/>
      <c r="AL246" s="68"/>
      <c r="AM246" s="68" t="s">
        <v>98</v>
      </c>
      <c r="AN246" s="68" t="s">
        <v>355</v>
      </c>
      <c r="AO246" s="68" t="s">
        <v>2568</v>
      </c>
      <c r="AP246" s="68" t="s">
        <v>100</v>
      </c>
      <c r="AQ246" s="68" t="s">
        <v>101</v>
      </c>
      <c r="AR246" s="68" t="s">
        <v>2320</v>
      </c>
      <c r="AS246" s="69" t="s">
        <v>2393</v>
      </c>
      <c r="AT246" s="68" t="s">
        <v>103</v>
      </c>
      <c r="AU246" s="68" t="s">
        <v>103</v>
      </c>
      <c r="AV246" s="68" t="s">
        <v>125</v>
      </c>
      <c r="AW246" s="68" t="s">
        <v>126</v>
      </c>
      <c r="AX246" s="68" t="s">
        <v>106</v>
      </c>
      <c r="AY246" s="68" t="s">
        <v>107</v>
      </c>
      <c r="AZ246" s="68" t="s">
        <v>107</v>
      </c>
      <c r="BA246" s="68" t="s">
        <v>108</v>
      </c>
      <c r="BB246" s="68" t="s">
        <v>2561</v>
      </c>
    </row>
    <row r="247" spans="1:54" s="66" customFormat="1" ht="20.100000000000001" customHeight="1">
      <c r="A247" s="67">
        <v>237</v>
      </c>
      <c r="B247" s="68" t="s">
        <v>2569</v>
      </c>
      <c r="C247" s="68" t="s">
        <v>2570</v>
      </c>
      <c r="D247" s="68" t="s">
        <v>1988</v>
      </c>
      <c r="E247" s="68" t="s">
        <v>309</v>
      </c>
      <c r="F247" s="69" t="s">
        <v>2571</v>
      </c>
      <c r="G247" s="70"/>
      <c r="H247" s="68"/>
      <c r="I247" s="68" t="str">
        <f t="shared" si="12"/>
        <v/>
      </c>
      <c r="J247" s="68" t="str">
        <f t="shared" si="13"/>
        <v/>
      </c>
      <c r="K247" s="70" t="str">
        <f t="shared" si="14"/>
        <v/>
      </c>
      <c r="L247" s="68"/>
      <c r="M247" s="68"/>
      <c r="N247" s="68" t="s">
        <v>1360</v>
      </c>
      <c r="O247" s="68"/>
      <c r="P247" s="68"/>
      <c r="Q247" s="68"/>
      <c r="R247" s="68" t="s">
        <v>2572</v>
      </c>
      <c r="S247" s="68" t="s">
        <v>2573</v>
      </c>
      <c r="T247" s="68" t="s">
        <v>2573</v>
      </c>
      <c r="U247" s="68" t="s">
        <v>2574</v>
      </c>
      <c r="V247" s="68" t="s">
        <v>2575</v>
      </c>
      <c r="W247" s="68" t="s">
        <v>2576</v>
      </c>
      <c r="X247" s="68" t="s">
        <v>2577</v>
      </c>
      <c r="Y247" s="68"/>
      <c r="Z247" s="69"/>
      <c r="AA247" s="68"/>
      <c r="AB247" s="69"/>
      <c r="AC247" s="69"/>
      <c r="AD247" s="68"/>
      <c r="AE247" s="68"/>
      <c r="AF247" s="68"/>
      <c r="AG247" s="68"/>
      <c r="AH247" s="68"/>
      <c r="AI247" s="68"/>
      <c r="AJ247" s="68" t="s">
        <v>191</v>
      </c>
      <c r="AK247" s="68"/>
      <c r="AL247" s="68"/>
      <c r="AM247" s="68" t="s">
        <v>344</v>
      </c>
      <c r="AN247" s="68" t="s">
        <v>1705</v>
      </c>
      <c r="AO247" s="68" t="s">
        <v>2578</v>
      </c>
      <c r="AP247" s="68" t="s">
        <v>100</v>
      </c>
      <c r="AQ247" s="68" t="s">
        <v>101</v>
      </c>
      <c r="AR247" s="68" t="s">
        <v>1360</v>
      </c>
      <c r="AS247" s="69" t="s">
        <v>2393</v>
      </c>
      <c r="AT247" s="68" t="s">
        <v>103</v>
      </c>
      <c r="AU247" s="68" t="s">
        <v>103</v>
      </c>
      <c r="AV247" s="68" t="s">
        <v>125</v>
      </c>
      <c r="AW247" s="68" t="s">
        <v>126</v>
      </c>
      <c r="AX247" s="68" t="s">
        <v>162</v>
      </c>
      <c r="AY247" s="68" t="s">
        <v>1366</v>
      </c>
      <c r="AZ247" s="68" t="s">
        <v>1366</v>
      </c>
      <c r="BA247" s="68" t="s">
        <v>108</v>
      </c>
      <c r="BB247" s="68" t="s">
        <v>2569</v>
      </c>
    </row>
    <row r="248" spans="1:54" s="66" customFormat="1" ht="20.100000000000001" customHeight="1">
      <c r="A248" s="67">
        <v>238</v>
      </c>
      <c r="B248" s="68" t="s">
        <v>2579</v>
      </c>
      <c r="C248" s="68" t="s">
        <v>2580</v>
      </c>
      <c r="D248" s="68" t="s">
        <v>481</v>
      </c>
      <c r="E248" s="68" t="s">
        <v>83</v>
      </c>
      <c r="F248" s="69" t="s">
        <v>2581</v>
      </c>
      <c r="G248" s="70"/>
      <c r="H248" s="68"/>
      <c r="I248" s="68" t="str">
        <f t="shared" si="12"/>
        <v/>
      </c>
      <c r="J248" s="68" t="str">
        <f t="shared" si="13"/>
        <v/>
      </c>
      <c r="K248" s="70" t="str">
        <f t="shared" si="14"/>
        <v/>
      </c>
      <c r="L248" s="68"/>
      <c r="M248" s="68"/>
      <c r="N248" s="68" t="s">
        <v>507</v>
      </c>
      <c r="O248" s="68"/>
      <c r="P248" s="68"/>
      <c r="Q248" s="68"/>
      <c r="R248" s="68" t="s">
        <v>2582</v>
      </c>
      <c r="S248" s="68" t="s">
        <v>2583</v>
      </c>
      <c r="T248" s="68" t="s">
        <v>2583</v>
      </c>
      <c r="U248" s="68" t="s">
        <v>2584</v>
      </c>
      <c r="V248" s="68" t="s">
        <v>799</v>
      </c>
      <c r="W248" s="68" t="s">
        <v>800</v>
      </c>
      <c r="X248" s="68" t="s">
        <v>475</v>
      </c>
      <c r="Y248" s="68"/>
      <c r="Z248" s="69" t="s">
        <v>2585</v>
      </c>
      <c r="AA248" s="68" t="s">
        <v>2160</v>
      </c>
      <c r="AB248" s="69"/>
      <c r="AC248" s="71">
        <v>79</v>
      </c>
      <c r="AD248" s="72" t="s">
        <v>93</v>
      </c>
      <c r="AE248" s="85">
        <v>766</v>
      </c>
      <c r="AF248" s="86" t="s">
        <v>355</v>
      </c>
      <c r="AG248" s="87">
        <v>27007</v>
      </c>
      <c r="AH248" s="88" t="s">
        <v>356</v>
      </c>
      <c r="AI248" s="68"/>
      <c r="AJ248" s="68" t="s">
        <v>121</v>
      </c>
      <c r="AK248" s="68"/>
      <c r="AL248" s="68"/>
      <c r="AM248" s="68" t="s">
        <v>98</v>
      </c>
      <c r="AN248" s="68" t="s">
        <v>355</v>
      </c>
      <c r="AO248" s="68" t="s">
        <v>2586</v>
      </c>
      <c r="AP248" s="68" t="s">
        <v>100</v>
      </c>
      <c r="AQ248" s="68" t="s">
        <v>101</v>
      </c>
      <c r="AR248" s="68" t="s">
        <v>507</v>
      </c>
      <c r="AS248" s="69" t="s">
        <v>2393</v>
      </c>
      <c r="AT248" s="68" t="s">
        <v>103</v>
      </c>
      <c r="AU248" s="68" t="s">
        <v>103</v>
      </c>
      <c r="AV248" s="68" t="s">
        <v>125</v>
      </c>
      <c r="AW248" s="68" t="s">
        <v>126</v>
      </c>
      <c r="AX248" s="68" t="s">
        <v>290</v>
      </c>
      <c r="AY248" s="68" t="s">
        <v>514</v>
      </c>
      <c r="AZ248" s="68" t="s">
        <v>514</v>
      </c>
      <c r="BA248" s="68" t="s">
        <v>108</v>
      </c>
      <c r="BB248" s="68" t="s">
        <v>2579</v>
      </c>
    </row>
    <row r="249" spans="1:54" s="66" customFormat="1" ht="20.100000000000001" customHeight="1">
      <c r="A249" s="67">
        <v>239</v>
      </c>
      <c r="B249" s="68" t="s">
        <v>2587</v>
      </c>
      <c r="C249" s="68" t="s">
        <v>2588</v>
      </c>
      <c r="D249" s="68" t="s">
        <v>2589</v>
      </c>
      <c r="E249" s="68" t="s">
        <v>83</v>
      </c>
      <c r="F249" s="69" t="s">
        <v>2590</v>
      </c>
      <c r="G249" s="70"/>
      <c r="H249" s="68"/>
      <c r="I249" s="68" t="str">
        <f t="shared" si="12"/>
        <v/>
      </c>
      <c r="J249" s="68" t="str">
        <f t="shared" si="13"/>
        <v/>
      </c>
      <c r="K249" s="70" t="str">
        <f t="shared" si="14"/>
        <v/>
      </c>
      <c r="L249" s="68"/>
      <c r="M249" s="68"/>
      <c r="N249" s="68" t="s">
        <v>375</v>
      </c>
      <c r="O249" s="68"/>
      <c r="P249" s="68"/>
      <c r="Q249" s="68"/>
      <c r="R249" s="68" t="s">
        <v>2591</v>
      </c>
      <c r="S249" s="68" t="s">
        <v>2592</v>
      </c>
      <c r="T249" s="68" t="s">
        <v>2592</v>
      </c>
      <c r="U249" s="68" t="s">
        <v>2593</v>
      </c>
      <c r="V249" s="68" t="s">
        <v>2594</v>
      </c>
      <c r="W249" s="68" t="s">
        <v>302</v>
      </c>
      <c r="X249" s="68" t="s">
        <v>475</v>
      </c>
      <c r="Y249" s="68"/>
      <c r="Z249" s="69"/>
      <c r="AA249" s="68"/>
      <c r="AB249" s="69"/>
      <c r="AC249" s="71">
        <v>79</v>
      </c>
      <c r="AD249" s="68"/>
      <c r="AE249" s="85">
        <v>764</v>
      </c>
      <c r="AF249" s="86" t="s">
        <v>287</v>
      </c>
      <c r="AG249" s="83">
        <v>26896</v>
      </c>
      <c r="AH249" s="84" t="s">
        <v>812</v>
      </c>
      <c r="AI249" s="68"/>
      <c r="AJ249" s="68" t="s">
        <v>121</v>
      </c>
      <c r="AK249" s="68"/>
      <c r="AL249" s="68"/>
      <c r="AM249" s="68" t="s">
        <v>98</v>
      </c>
      <c r="AN249" s="68" t="s">
        <v>287</v>
      </c>
      <c r="AO249" s="68" t="s">
        <v>2595</v>
      </c>
      <c r="AP249" s="68" t="s">
        <v>100</v>
      </c>
      <c r="AQ249" s="68" t="s">
        <v>101</v>
      </c>
      <c r="AR249" s="68" t="s">
        <v>375</v>
      </c>
      <c r="AS249" s="69" t="s">
        <v>2393</v>
      </c>
      <c r="AT249" s="68" t="s">
        <v>103</v>
      </c>
      <c r="AU249" s="68" t="s">
        <v>103</v>
      </c>
      <c r="AV249" s="68" t="s">
        <v>125</v>
      </c>
      <c r="AW249" s="68" t="s">
        <v>126</v>
      </c>
      <c r="AX249" s="68" t="s">
        <v>179</v>
      </c>
      <c r="AY249" s="68" t="s">
        <v>180</v>
      </c>
      <c r="AZ249" s="68" t="s">
        <v>180</v>
      </c>
      <c r="BA249" s="68" t="s">
        <v>108</v>
      </c>
      <c r="BB249" s="68" t="s">
        <v>2587</v>
      </c>
    </row>
    <row r="250" spans="1:54" s="66" customFormat="1" ht="20.100000000000001" customHeight="1">
      <c r="A250" s="67">
        <v>240</v>
      </c>
      <c r="B250" s="68" t="s">
        <v>2596</v>
      </c>
      <c r="C250" s="68" t="s">
        <v>1742</v>
      </c>
      <c r="D250" s="68" t="s">
        <v>1466</v>
      </c>
      <c r="E250" s="68" t="s">
        <v>83</v>
      </c>
      <c r="F250" s="69" t="s">
        <v>2597</v>
      </c>
      <c r="G250" s="70"/>
      <c r="H250" s="68"/>
      <c r="I250" s="68" t="str">
        <f t="shared" si="12"/>
        <v/>
      </c>
      <c r="J250" s="68" t="str">
        <f t="shared" si="13"/>
        <v/>
      </c>
      <c r="K250" s="70" t="str">
        <f t="shared" si="14"/>
        <v>7935573721</v>
      </c>
      <c r="L250" s="68">
        <v>7935573721</v>
      </c>
      <c r="M250" s="68"/>
      <c r="N250" s="68" t="s">
        <v>2598</v>
      </c>
      <c r="O250" s="68"/>
      <c r="P250" s="68"/>
      <c r="Q250" s="68"/>
      <c r="R250" s="68" t="s">
        <v>2599</v>
      </c>
      <c r="S250" s="68" t="s">
        <v>2599</v>
      </c>
      <c r="T250" s="68" t="s">
        <v>2599</v>
      </c>
      <c r="U250" s="68" t="s">
        <v>2600</v>
      </c>
      <c r="V250" s="68" t="s">
        <v>2601</v>
      </c>
      <c r="W250" s="68" t="s">
        <v>2602</v>
      </c>
      <c r="X250" s="68" t="s">
        <v>91</v>
      </c>
      <c r="Y250" s="68"/>
      <c r="Z250" s="69" t="s">
        <v>2603</v>
      </c>
      <c r="AA250" s="68" t="s">
        <v>2160</v>
      </c>
      <c r="AB250" s="69"/>
      <c r="AC250" s="71">
        <v>79</v>
      </c>
      <c r="AD250" s="72" t="s">
        <v>93</v>
      </c>
      <c r="AE250" s="97">
        <v>784</v>
      </c>
      <c r="AF250" s="98" t="s">
        <v>741</v>
      </c>
      <c r="AG250" s="83">
        <v>27589</v>
      </c>
      <c r="AH250" s="110" t="s">
        <v>2604</v>
      </c>
      <c r="AI250" s="68"/>
      <c r="AJ250" s="68" t="s">
        <v>96</v>
      </c>
      <c r="AK250" s="68"/>
      <c r="AL250" s="68"/>
      <c r="AM250" s="68" t="s">
        <v>98</v>
      </c>
      <c r="AN250" s="68" t="s">
        <v>741</v>
      </c>
      <c r="AO250" s="68" t="s">
        <v>2605</v>
      </c>
      <c r="AP250" s="68" t="s">
        <v>100</v>
      </c>
      <c r="AQ250" s="68" t="s">
        <v>101</v>
      </c>
      <c r="AR250" s="68" t="s">
        <v>2598</v>
      </c>
      <c r="AS250" s="69" t="s">
        <v>2393</v>
      </c>
      <c r="AT250" s="68" t="s">
        <v>103</v>
      </c>
      <c r="AU250" s="68" t="s">
        <v>103</v>
      </c>
      <c r="AV250" s="68" t="s">
        <v>104</v>
      </c>
      <c r="AW250" s="68" t="s">
        <v>105</v>
      </c>
      <c r="AX250" s="68" t="s">
        <v>127</v>
      </c>
      <c r="AY250" s="68" t="s">
        <v>128</v>
      </c>
      <c r="AZ250" s="68" t="s">
        <v>128</v>
      </c>
      <c r="BA250" s="68" t="s">
        <v>108</v>
      </c>
      <c r="BB250" s="68" t="s">
        <v>2596</v>
      </c>
    </row>
    <row r="251" spans="1:54" s="66" customFormat="1" ht="20.100000000000001" customHeight="1">
      <c r="A251" s="67">
        <v>241</v>
      </c>
      <c r="B251" s="68" t="s">
        <v>2606</v>
      </c>
      <c r="C251" s="68" t="s">
        <v>2607</v>
      </c>
      <c r="D251" s="68" t="s">
        <v>373</v>
      </c>
      <c r="E251" s="68" t="s">
        <v>83</v>
      </c>
      <c r="F251" s="69" t="s">
        <v>2608</v>
      </c>
      <c r="G251" s="70"/>
      <c r="H251" s="68"/>
      <c r="I251" s="68" t="str">
        <f t="shared" si="12"/>
        <v/>
      </c>
      <c r="J251" s="68" t="str">
        <f t="shared" si="13"/>
        <v/>
      </c>
      <c r="K251" s="70" t="str">
        <f t="shared" si="14"/>
        <v>7930455448</v>
      </c>
      <c r="L251" s="68">
        <v>7930455448</v>
      </c>
      <c r="M251" s="68"/>
      <c r="N251" s="68" t="s">
        <v>2320</v>
      </c>
      <c r="O251" s="68"/>
      <c r="P251" s="68"/>
      <c r="Q251" s="68"/>
      <c r="R251" s="68" t="s">
        <v>2609</v>
      </c>
      <c r="S251" s="68" t="s">
        <v>2610</v>
      </c>
      <c r="T251" s="68" t="s">
        <v>2610</v>
      </c>
      <c r="U251" s="68" t="s">
        <v>2611</v>
      </c>
      <c r="V251" s="68" t="s">
        <v>535</v>
      </c>
      <c r="W251" s="68" t="s">
        <v>1754</v>
      </c>
      <c r="X251" s="68" t="s">
        <v>475</v>
      </c>
      <c r="Y251" s="68"/>
      <c r="Z251" s="69" t="s">
        <v>2612</v>
      </c>
      <c r="AA251" s="68" t="s">
        <v>2160</v>
      </c>
      <c r="AB251" s="69"/>
      <c r="AC251" s="71">
        <v>79</v>
      </c>
      <c r="AD251" s="72" t="s">
        <v>93</v>
      </c>
      <c r="AE251" s="97">
        <v>765</v>
      </c>
      <c r="AF251" s="98" t="s">
        <v>368</v>
      </c>
      <c r="AG251" s="83">
        <v>26935</v>
      </c>
      <c r="AH251" s="84" t="s">
        <v>536</v>
      </c>
      <c r="AI251" s="68"/>
      <c r="AJ251" s="68" t="s">
        <v>121</v>
      </c>
      <c r="AK251" s="68"/>
      <c r="AL251" s="68"/>
      <c r="AM251" s="68" t="s">
        <v>98</v>
      </c>
      <c r="AN251" s="68" t="s">
        <v>368</v>
      </c>
      <c r="AO251" s="68" t="s">
        <v>2613</v>
      </c>
      <c r="AP251" s="68" t="s">
        <v>100</v>
      </c>
      <c r="AQ251" s="68" t="s">
        <v>101</v>
      </c>
      <c r="AR251" s="68" t="s">
        <v>2320</v>
      </c>
      <c r="AS251" s="69" t="s">
        <v>2393</v>
      </c>
      <c r="AT251" s="68" t="s">
        <v>103</v>
      </c>
      <c r="AU251" s="68" t="s">
        <v>103</v>
      </c>
      <c r="AV251" s="68" t="s">
        <v>125</v>
      </c>
      <c r="AW251" s="68" t="s">
        <v>126</v>
      </c>
      <c r="AX251" s="68" t="s">
        <v>106</v>
      </c>
      <c r="AY251" s="68" t="s">
        <v>107</v>
      </c>
      <c r="AZ251" s="68" t="s">
        <v>107</v>
      </c>
      <c r="BA251" s="68" t="s">
        <v>108</v>
      </c>
      <c r="BB251" s="68" t="s">
        <v>2606</v>
      </c>
    </row>
    <row r="252" spans="1:54" s="66" customFormat="1" ht="20.100000000000001" customHeight="1">
      <c r="A252" s="67">
        <v>242</v>
      </c>
      <c r="B252" s="68" t="s">
        <v>2614</v>
      </c>
      <c r="C252" s="68" t="s">
        <v>1154</v>
      </c>
      <c r="D252" s="68" t="s">
        <v>1232</v>
      </c>
      <c r="E252" s="68" t="s">
        <v>83</v>
      </c>
      <c r="F252" s="69" t="s">
        <v>1448</v>
      </c>
      <c r="G252" s="70" t="str">
        <f>VLOOKUP(B252,'[1]ĐKKCBBĐ K2019'!$B$5:$C$414,2,0)</f>
        <v>HS4798421823130</v>
      </c>
      <c r="H252" s="68" t="str">
        <f t="shared" si="15"/>
        <v>HS</v>
      </c>
      <c r="I252" s="68" t="str">
        <f t="shared" si="12"/>
        <v>4</v>
      </c>
      <c r="J252" s="68" t="str">
        <f t="shared" si="13"/>
        <v>79</v>
      </c>
      <c r="K252" s="70"/>
      <c r="L252" s="68" t="s">
        <v>2615</v>
      </c>
      <c r="M252" s="68"/>
      <c r="N252" s="68" t="s">
        <v>2616</v>
      </c>
      <c r="O252" s="68"/>
      <c r="P252" s="68"/>
      <c r="Q252" s="68"/>
      <c r="R252" s="68" t="s">
        <v>2617</v>
      </c>
      <c r="S252" s="68" t="s">
        <v>2618</v>
      </c>
      <c r="T252" s="68" t="s">
        <v>2618</v>
      </c>
      <c r="U252" s="68" t="s">
        <v>2619</v>
      </c>
      <c r="V252" s="68" t="s">
        <v>2620</v>
      </c>
      <c r="W252" s="68" t="s">
        <v>1885</v>
      </c>
      <c r="X252" s="68" t="s">
        <v>1886</v>
      </c>
      <c r="Y252" s="68"/>
      <c r="Z252" s="69"/>
      <c r="AA252" s="68"/>
      <c r="AB252" s="69"/>
      <c r="AC252" s="69"/>
      <c r="AD252" s="68"/>
      <c r="AE252" s="68"/>
      <c r="AF252" s="68"/>
      <c r="AG252" s="68"/>
      <c r="AH252" s="68"/>
      <c r="AI252" s="68"/>
      <c r="AJ252" s="68" t="s">
        <v>121</v>
      </c>
      <c r="AK252" s="68"/>
      <c r="AL252" s="68"/>
      <c r="AM252" s="68" t="s">
        <v>1887</v>
      </c>
      <c r="AN252" s="68" t="s">
        <v>1888</v>
      </c>
      <c r="AO252" s="68" t="s">
        <v>2621</v>
      </c>
      <c r="AP252" s="68" t="s">
        <v>100</v>
      </c>
      <c r="AQ252" s="68" t="s">
        <v>101</v>
      </c>
      <c r="AR252" s="68" t="s">
        <v>2616</v>
      </c>
      <c r="AS252" s="69" t="s">
        <v>2393</v>
      </c>
      <c r="AT252" s="68" t="s">
        <v>103</v>
      </c>
      <c r="AU252" s="68" t="s">
        <v>103</v>
      </c>
      <c r="AV252" s="68" t="s">
        <v>104</v>
      </c>
      <c r="AW252" s="68" t="s">
        <v>105</v>
      </c>
      <c r="AX252" s="68" t="s">
        <v>127</v>
      </c>
      <c r="AY252" s="68" t="s">
        <v>227</v>
      </c>
      <c r="AZ252" s="68" t="s">
        <v>227</v>
      </c>
      <c r="BA252" s="68" t="s">
        <v>108</v>
      </c>
      <c r="BB252" s="68" t="s">
        <v>2614</v>
      </c>
    </row>
    <row r="253" spans="1:54" s="66" customFormat="1" ht="20.100000000000001" customHeight="1">
      <c r="A253" s="67">
        <v>243</v>
      </c>
      <c r="B253" s="68" t="s">
        <v>2622</v>
      </c>
      <c r="C253" s="68" t="s">
        <v>2623</v>
      </c>
      <c r="D253" s="68" t="s">
        <v>849</v>
      </c>
      <c r="E253" s="68" t="s">
        <v>83</v>
      </c>
      <c r="F253" s="69" t="s">
        <v>2624</v>
      </c>
      <c r="G253" s="70"/>
      <c r="H253" s="68"/>
      <c r="I253" s="68" t="str">
        <f t="shared" si="12"/>
        <v/>
      </c>
      <c r="J253" s="68" t="str">
        <f t="shared" si="13"/>
        <v/>
      </c>
      <c r="K253" s="70" t="str">
        <f t="shared" si="14"/>
        <v/>
      </c>
      <c r="L253" s="68"/>
      <c r="M253" s="68"/>
      <c r="N253" s="68" t="s">
        <v>681</v>
      </c>
      <c r="O253" s="68"/>
      <c r="P253" s="68"/>
      <c r="Q253" s="68"/>
      <c r="R253" s="68" t="s">
        <v>2625</v>
      </c>
      <c r="S253" s="68" t="s">
        <v>2626</v>
      </c>
      <c r="T253" s="68" t="s">
        <v>2626</v>
      </c>
      <c r="U253" s="68" t="s">
        <v>2627</v>
      </c>
      <c r="V253" s="68" t="s">
        <v>2628</v>
      </c>
      <c r="W253" s="68" t="s">
        <v>2629</v>
      </c>
      <c r="X253" s="68" t="s">
        <v>409</v>
      </c>
      <c r="Y253" s="68"/>
      <c r="Z253" s="69"/>
      <c r="AA253" s="68"/>
      <c r="AB253" s="69"/>
      <c r="AC253" s="69"/>
      <c r="AD253" s="68"/>
      <c r="AE253" s="68"/>
      <c r="AF253" s="68"/>
      <c r="AG253" s="68"/>
      <c r="AH253" s="68"/>
      <c r="AI253" s="68"/>
      <c r="AJ253" s="68" t="s">
        <v>96</v>
      </c>
      <c r="AK253" s="68"/>
      <c r="AL253" s="68"/>
      <c r="AM253" s="68" t="s">
        <v>410</v>
      </c>
      <c r="AN253" s="68" t="s">
        <v>2630</v>
      </c>
      <c r="AO253" s="68" t="s">
        <v>2631</v>
      </c>
      <c r="AP253" s="68" t="s">
        <v>100</v>
      </c>
      <c r="AQ253" s="68" t="s">
        <v>101</v>
      </c>
      <c r="AR253" s="68" t="s">
        <v>681</v>
      </c>
      <c r="AS253" s="69" t="s">
        <v>2393</v>
      </c>
      <c r="AT253" s="68" t="s">
        <v>103</v>
      </c>
      <c r="AU253" s="68" t="s">
        <v>103</v>
      </c>
      <c r="AV253" s="68" t="s">
        <v>104</v>
      </c>
      <c r="AW253" s="68" t="s">
        <v>105</v>
      </c>
      <c r="AX253" s="68" t="s">
        <v>179</v>
      </c>
      <c r="AY253" s="68" t="s">
        <v>689</v>
      </c>
      <c r="AZ253" s="68" t="s">
        <v>689</v>
      </c>
      <c r="BA253" s="68" t="s">
        <v>108</v>
      </c>
      <c r="BB253" s="68" t="s">
        <v>2622</v>
      </c>
    </row>
    <row r="254" spans="1:54" customFormat="1" ht="20.100000000000001" customHeight="1">
      <c r="A254" s="103">
        <v>244</v>
      </c>
      <c r="B254" s="104" t="s">
        <v>2632</v>
      </c>
      <c r="C254" s="104" t="s">
        <v>2633</v>
      </c>
      <c r="D254" s="104" t="s">
        <v>1304</v>
      </c>
      <c r="E254" s="104" t="s">
        <v>83</v>
      </c>
      <c r="F254" s="105" t="s">
        <v>2634</v>
      </c>
      <c r="G254" s="70"/>
      <c r="H254" s="104"/>
      <c r="I254" s="104"/>
      <c r="J254" s="104"/>
      <c r="K254" s="104"/>
      <c r="L254" s="104"/>
      <c r="M254" s="104"/>
      <c r="N254" s="104" t="s">
        <v>85</v>
      </c>
      <c r="O254" s="104" t="s">
        <v>2635</v>
      </c>
      <c r="P254" s="104" t="s">
        <v>2636</v>
      </c>
      <c r="Q254" s="104" t="s">
        <v>2637</v>
      </c>
      <c r="R254" s="104" t="s">
        <v>2638</v>
      </c>
      <c r="S254" s="104" t="s">
        <v>2639</v>
      </c>
      <c r="T254" s="104" t="s">
        <v>2640</v>
      </c>
      <c r="U254" s="104" t="s">
        <v>2641</v>
      </c>
      <c r="V254" s="104" t="s">
        <v>2642</v>
      </c>
      <c r="W254" s="104"/>
      <c r="X254" s="104" t="s">
        <v>2643</v>
      </c>
      <c r="Y254" s="104" t="s">
        <v>2644</v>
      </c>
      <c r="Z254" s="105" t="s">
        <v>2645</v>
      </c>
      <c r="AA254" s="104" t="s">
        <v>2646</v>
      </c>
      <c r="AB254" s="105"/>
      <c r="AC254" s="105"/>
      <c r="AD254" s="104"/>
      <c r="AE254" s="104" t="s">
        <v>2647</v>
      </c>
      <c r="AF254" s="104"/>
      <c r="AG254" s="104"/>
      <c r="AH254" s="104"/>
      <c r="AI254" s="104"/>
      <c r="AJ254" s="104" t="s">
        <v>158</v>
      </c>
      <c r="AK254" s="104"/>
      <c r="AL254" s="104"/>
      <c r="AM254" s="104" t="s">
        <v>892</v>
      </c>
      <c r="AN254" s="104" t="s">
        <v>2648</v>
      </c>
      <c r="AO254" s="104" t="s">
        <v>2649</v>
      </c>
      <c r="AP254" s="104" t="s">
        <v>100</v>
      </c>
      <c r="AQ254" s="104" t="s">
        <v>101</v>
      </c>
      <c r="AR254" s="104" t="s">
        <v>85</v>
      </c>
      <c r="AS254" s="105" t="s">
        <v>2393</v>
      </c>
      <c r="AT254" s="104" t="s">
        <v>103</v>
      </c>
      <c r="AU254" s="104" t="s">
        <v>103</v>
      </c>
      <c r="AV254" s="104" t="s">
        <v>104</v>
      </c>
      <c r="AW254" s="104" t="s">
        <v>105</v>
      </c>
      <c r="AX254" s="104" t="s">
        <v>106</v>
      </c>
      <c r="AY254" s="104" t="s">
        <v>107</v>
      </c>
      <c r="AZ254" s="104" t="s">
        <v>107</v>
      </c>
      <c r="BA254" s="104" t="s">
        <v>108</v>
      </c>
    </row>
    <row r="255" spans="1:54" s="66" customFormat="1" ht="20.100000000000001" customHeight="1">
      <c r="A255" s="67">
        <v>244</v>
      </c>
      <c r="B255" s="68" t="s">
        <v>2650</v>
      </c>
      <c r="C255" s="68" t="s">
        <v>2651</v>
      </c>
      <c r="D255" s="68" t="s">
        <v>400</v>
      </c>
      <c r="E255" s="68" t="s">
        <v>83</v>
      </c>
      <c r="F255" s="69" t="s">
        <v>2652</v>
      </c>
      <c r="G255" s="70"/>
      <c r="H255" s="68"/>
      <c r="I255" s="68" t="str">
        <f t="shared" si="12"/>
        <v/>
      </c>
      <c r="J255" s="68" t="str">
        <f t="shared" si="13"/>
        <v/>
      </c>
      <c r="K255" s="70" t="str">
        <f t="shared" si="14"/>
        <v/>
      </c>
      <c r="L255" s="68"/>
      <c r="M255" s="68"/>
      <c r="N255" s="68" t="s">
        <v>280</v>
      </c>
      <c r="O255" s="68"/>
      <c r="P255" s="68"/>
      <c r="Q255" s="68"/>
      <c r="R255" s="68" t="s">
        <v>2653</v>
      </c>
      <c r="S255" s="68" t="s">
        <v>2653</v>
      </c>
      <c r="T255" s="68" t="s">
        <v>2654</v>
      </c>
      <c r="U255" s="68" t="s">
        <v>2655</v>
      </c>
      <c r="V255" s="68" t="s">
        <v>535</v>
      </c>
      <c r="W255" s="68" t="s">
        <v>314</v>
      </c>
      <c r="X255" s="68" t="s">
        <v>91</v>
      </c>
      <c r="Y255" s="68"/>
      <c r="Z255" s="69" t="s">
        <v>2656</v>
      </c>
      <c r="AA255" s="68" t="s">
        <v>2657</v>
      </c>
      <c r="AB255" s="69"/>
      <c r="AC255" s="101">
        <v>79</v>
      </c>
      <c r="AD255" s="100" t="s">
        <v>93</v>
      </c>
      <c r="AE255" s="97">
        <v>764</v>
      </c>
      <c r="AF255" s="98" t="s">
        <v>287</v>
      </c>
      <c r="AG255" s="83">
        <v>26882</v>
      </c>
      <c r="AH255" s="84" t="s">
        <v>536</v>
      </c>
      <c r="AI255" s="68"/>
      <c r="AJ255" s="68" t="s">
        <v>121</v>
      </c>
      <c r="AK255" s="68"/>
      <c r="AL255" s="68"/>
      <c r="AM255" s="68" t="s">
        <v>98</v>
      </c>
      <c r="AN255" s="68" t="s">
        <v>287</v>
      </c>
      <c r="AO255" s="68" t="s">
        <v>2658</v>
      </c>
      <c r="AP255" s="68" t="s">
        <v>100</v>
      </c>
      <c r="AQ255" s="68" t="s">
        <v>101</v>
      </c>
      <c r="AR255" s="68" t="s">
        <v>280</v>
      </c>
      <c r="AS255" s="69" t="s">
        <v>2393</v>
      </c>
      <c r="AT255" s="68" t="s">
        <v>103</v>
      </c>
      <c r="AU255" s="68" t="s">
        <v>103</v>
      </c>
      <c r="AV255" s="68" t="s">
        <v>125</v>
      </c>
      <c r="AW255" s="68" t="s">
        <v>126</v>
      </c>
      <c r="AX255" s="68" t="s">
        <v>290</v>
      </c>
      <c r="AY255" s="68" t="s">
        <v>291</v>
      </c>
      <c r="AZ255" s="68" t="s">
        <v>291</v>
      </c>
      <c r="BA255" s="68" t="s">
        <v>108</v>
      </c>
      <c r="BB255" s="68" t="s">
        <v>2632</v>
      </c>
    </row>
    <row r="256" spans="1:54" s="66" customFormat="1" ht="20.100000000000001" customHeight="1">
      <c r="A256" s="67">
        <v>245</v>
      </c>
      <c r="B256" s="68" t="s">
        <v>2659</v>
      </c>
      <c r="C256" s="68" t="s">
        <v>2660</v>
      </c>
      <c r="D256" s="68" t="s">
        <v>1071</v>
      </c>
      <c r="E256" s="68" t="s">
        <v>83</v>
      </c>
      <c r="F256" s="69" t="s">
        <v>1804</v>
      </c>
      <c r="G256" s="70"/>
      <c r="H256" s="68"/>
      <c r="I256" s="68" t="str">
        <f t="shared" si="12"/>
        <v/>
      </c>
      <c r="J256" s="68" t="str">
        <f t="shared" si="13"/>
        <v/>
      </c>
      <c r="K256" s="70" t="str">
        <f t="shared" si="14"/>
        <v/>
      </c>
      <c r="L256" s="68"/>
      <c r="M256" s="68"/>
      <c r="N256" s="68" t="s">
        <v>1973</v>
      </c>
      <c r="O256" s="68"/>
      <c r="P256" s="68"/>
      <c r="Q256" s="68"/>
      <c r="R256" s="68" t="s">
        <v>2661</v>
      </c>
      <c r="S256" s="68" t="s">
        <v>2662</v>
      </c>
      <c r="T256" s="68" t="s">
        <v>2663</v>
      </c>
      <c r="U256" s="68" t="s">
        <v>2664</v>
      </c>
      <c r="V256" s="68" t="s">
        <v>2665</v>
      </c>
      <c r="W256" s="68" t="s">
        <v>2666</v>
      </c>
      <c r="X256" s="68"/>
      <c r="Y256" s="68"/>
      <c r="Z256" s="69" t="s">
        <v>2667</v>
      </c>
      <c r="AA256" s="68" t="s">
        <v>2668</v>
      </c>
      <c r="AB256" s="69"/>
      <c r="AC256" s="69"/>
      <c r="AD256" s="68"/>
      <c r="AE256" s="68"/>
      <c r="AF256" s="68"/>
      <c r="AG256" s="68"/>
      <c r="AH256" s="68"/>
      <c r="AI256" s="68"/>
      <c r="AJ256" s="68" t="s">
        <v>121</v>
      </c>
      <c r="AK256" s="68"/>
      <c r="AL256" s="68"/>
      <c r="AM256" s="68" t="s">
        <v>2271</v>
      </c>
      <c r="AN256" s="68" t="s">
        <v>2669</v>
      </c>
      <c r="AO256" s="68" t="s">
        <v>2670</v>
      </c>
      <c r="AP256" s="68" t="s">
        <v>100</v>
      </c>
      <c r="AQ256" s="68" t="s">
        <v>101</v>
      </c>
      <c r="AR256" s="68" t="s">
        <v>1973</v>
      </c>
      <c r="AS256" s="69" t="s">
        <v>2393</v>
      </c>
      <c r="AT256" s="68" t="s">
        <v>103</v>
      </c>
      <c r="AU256" s="68" t="s">
        <v>103</v>
      </c>
      <c r="AV256" s="68" t="s">
        <v>125</v>
      </c>
      <c r="AW256" s="68" t="s">
        <v>126</v>
      </c>
      <c r="AX256" s="68" t="s">
        <v>1977</v>
      </c>
      <c r="AY256" s="68" t="s">
        <v>1978</v>
      </c>
      <c r="AZ256" s="68" t="s">
        <v>1978</v>
      </c>
      <c r="BA256" s="68" t="s">
        <v>108</v>
      </c>
      <c r="BB256" s="68" t="s">
        <v>2650</v>
      </c>
    </row>
    <row r="257" spans="1:54" s="66" customFormat="1" ht="20.100000000000001" customHeight="1">
      <c r="A257" s="67">
        <v>246</v>
      </c>
      <c r="B257" s="68" t="s">
        <v>2671</v>
      </c>
      <c r="C257" s="68" t="s">
        <v>446</v>
      </c>
      <c r="D257" s="68" t="s">
        <v>1553</v>
      </c>
      <c r="E257" s="68" t="s">
        <v>83</v>
      </c>
      <c r="F257" s="69" t="s">
        <v>2672</v>
      </c>
      <c r="G257" s="70" t="str">
        <f>VLOOKUP(B257,'[1]ĐKKCBBĐ K2019'!$B$5:$C$414,2,0)</f>
        <v>HS4791102407389</v>
      </c>
      <c r="H257" s="68" t="str">
        <f t="shared" si="15"/>
        <v>HS</v>
      </c>
      <c r="I257" s="68" t="str">
        <f t="shared" si="12"/>
        <v>4</v>
      </c>
      <c r="J257" s="68" t="str">
        <f t="shared" si="13"/>
        <v>79</v>
      </c>
      <c r="K257" s="70"/>
      <c r="L257" s="68" t="s">
        <v>2673</v>
      </c>
      <c r="M257" s="68"/>
      <c r="N257" s="68" t="s">
        <v>280</v>
      </c>
      <c r="O257" s="68"/>
      <c r="P257" s="68"/>
      <c r="Q257" s="68"/>
      <c r="R257" s="68" t="s">
        <v>2674</v>
      </c>
      <c r="S257" s="68" t="s">
        <v>2675</v>
      </c>
      <c r="T257" s="68" t="s">
        <v>2676</v>
      </c>
      <c r="U257" s="68" t="s">
        <v>2677</v>
      </c>
      <c r="V257" s="68" t="s">
        <v>2369</v>
      </c>
      <c r="W257" s="68" t="s">
        <v>1161</v>
      </c>
      <c r="X257" s="68" t="s">
        <v>475</v>
      </c>
      <c r="Y257" s="68"/>
      <c r="Z257" s="69" t="s">
        <v>2678</v>
      </c>
      <c r="AA257" s="68" t="s">
        <v>2679</v>
      </c>
      <c r="AB257" s="69"/>
      <c r="AC257" s="101">
        <v>79</v>
      </c>
      <c r="AD257" s="100" t="s">
        <v>93</v>
      </c>
      <c r="AE257" s="97">
        <v>770</v>
      </c>
      <c r="AF257" s="98" t="s">
        <v>440</v>
      </c>
      <c r="AG257" s="83">
        <v>27139</v>
      </c>
      <c r="AH257" s="84" t="s">
        <v>2370</v>
      </c>
      <c r="AI257" s="68"/>
      <c r="AJ257" s="68" t="s">
        <v>121</v>
      </c>
      <c r="AK257" s="68"/>
      <c r="AL257" s="68"/>
      <c r="AM257" s="68" t="s">
        <v>98</v>
      </c>
      <c r="AN257" s="68" t="s">
        <v>368</v>
      </c>
      <c r="AO257" s="68" t="s">
        <v>2680</v>
      </c>
      <c r="AP257" s="68" t="s">
        <v>100</v>
      </c>
      <c r="AQ257" s="68" t="s">
        <v>101</v>
      </c>
      <c r="AR257" s="68" t="s">
        <v>280</v>
      </c>
      <c r="AS257" s="69" t="s">
        <v>2393</v>
      </c>
      <c r="AT257" s="68" t="s">
        <v>103</v>
      </c>
      <c r="AU257" s="68" t="s">
        <v>103</v>
      </c>
      <c r="AV257" s="68" t="s">
        <v>125</v>
      </c>
      <c r="AW257" s="68" t="s">
        <v>126</v>
      </c>
      <c r="AX257" s="68" t="s">
        <v>290</v>
      </c>
      <c r="AY257" s="68" t="s">
        <v>291</v>
      </c>
      <c r="AZ257" s="68" t="s">
        <v>291</v>
      </c>
      <c r="BA257" s="68" t="s">
        <v>108</v>
      </c>
      <c r="BB257" s="68" t="s">
        <v>2659</v>
      </c>
    </row>
    <row r="258" spans="1:54" s="66" customFormat="1" ht="20.100000000000001" customHeight="1">
      <c r="A258" s="67">
        <v>247</v>
      </c>
      <c r="B258" s="68" t="s">
        <v>2681</v>
      </c>
      <c r="C258" s="68" t="s">
        <v>2682</v>
      </c>
      <c r="D258" s="68" t="s">
        <v>528</v>
      </c>
      <c r="E258" s="68" t="s">
        <v>83</v>
      </c>
      <c r="F258" s="69" t="s">
        <v>2683</v>
      </c>
      <c r="G258" s="70"/>
      <c r="H258" s="68"/>
      <c r="I258" s="68" t="str">
        <f t="shared" si="12"/>
        <v/>
      </c>
      <c r="J258" s="68" t="str">
        <f t="shared" si="13"/>
        <v/>
      </c>
      <c r="K258" s="70" t="str">
        <f t="shared" si="14"/>
        <v/>
      </c>
      <c r="L258" s="68"/>
      <c r="M258" s="68"/>
      <c r="N258" s="68" t="s">
        <v>297</v>
      </c>
      <c r="O258" s="68"/>
      <c r="P258" s="68"/>
      <c r="Q258" s="68"/>
      <c r="R258" s="68" t="s">
        <v>2684</v>
      </c>
      <c r="S258" s="68" t="s">
        <v>2684</v>
      </c>
      <c r="T258" s="68" t="s">
        <v>2685</v>
      </c>
      <c r="U258" s="68" t="s">
        <v>2686</v>
      </c>
      <c r="V258" s="68"/>
      <c r="W258" s="68" t="s">
        <v>1183</v>
      </c>
      <c r="X258" s="68" t="s">
        <v>91</v>
      </c>
      <c r="Y258" s="68"/>
      <c r="Z258" s="69"/>
      <c r="AA258" s="68"/>
      <c r="AB258" s="69"/>
      <c r="AC258" s="101">
        <v>79</v>
      </c>
      <c r="AD258" s="100" t="s">
        <v>93</v>
      </c>
      <c r="AE258" s="97">
        <v>767</v>
      </c>
      <c r="AF258" s="98" t="s">
        <v>223</v>
      </c>
      <c r="AG258" s="68"/>
      <c r="AH258" s="68"/>
      <c r="AI258" s="68"/>
      <c r="AJ258" s="68" t="s">
        <v>121</v>
      </c>
      <c r="AK258" s="68"/>
      <c r="AL258" s="68"/>
      <c r="AM258" s="68" t="s">
        <v>98</v>
      </c>
      <c r="AN258" s="68" t="s">
        <v>223</v>
      </c>
      <c r="AO258" s="68" t="s">
        <v>2687</v>
      </c>
      <c r="AP258" s="68" t="s">
        <v>100</v>
      </c>
      <c r="AQ258" s="68" t="s">
        <v>101</v>
      </c>
      <c r="AR258" s="68" t="s">
        <v>297</v>
      </c>
      <c r="AS258" s="69" t="s">
        <v>2688</v>
      </c>
      <c r="AT258" s="68" t="s">
        <v>103</v>
      </c>
      <c r="AU258" s="68" t="s">
        <v>103</v>
      </c>
      <c r="AV258" s="68" t="s">
        <v>125</v>
      </c>
      <c r="AW258" s="68" t="s">
        <v>126</v>
      </c>
      <c r="AX258" s="68" t="s">
        <v>290</v>
      </c>
      <c r="AY258" s="68" t="s">
        <v>306</v>
      </c>
      <c r="AZ258" s="68" t="s">
        <v>306</v>
      </c>
      <c r="BA258" s="68" t="s">
        <v>108</v>
      </c>
      <c r="BB258" s="68" t="s">
        <v>2671</v>
      </c>
    </row>
    <row r="259" spans="1:54" s="66" customFormat="1" ht="20.100000000000001" customHeight="1">
      <c r="A259" s="67">
        <v>248</v>
      </c>
      <c r="B259" s="68" t="s">
        <v>2689</v>
      </c>
      <c r="C259" s="68" t="s">
        <v>2690</v>
      </c>
      <c r="D259" s="68" t="s">
        <v>2691</v>
      </c>
      <c r="E259" s="68" t="s">
        <v>309</v>
      </c>
      <c r="F259" s="69" t="s">
        <v>2692</v>
      </c>
      <c r="G259" s="70"/>
      <c r="H259" s="68"/>
      <c r="I259" s="68" t="str">
        <f t="shared" si="12"/>
        <v/>
      </c>
      <c r="J259" s="68" t="str">
        <f t="shared" si="13"/>
        <v/>
      </c>
      <c r="K259" s="70" t="str">
        <f t="shared" si="14"/>
        <v/>
      </c>
      <c r="L259" s="68"/>
      <c r="M259" s="68"/>
      <c r="N259" s="68" t="s">
        <v>1360</v>
      </c>
      <c r="O259" s="68"/>
      <c r="P259" s="68"/>
      <c r="Q259" s="68"/>
      <c r="R259" s="68" t="s">
        <v>2693</v>
      </c>
      <c r="S259" s="68" t="s">
        <v>2694</v>
      </c>
      <c r="T259" s="68" t="s">
        <v>2695</v>
      </c>
      <c r="U259" s="68" t="s">
        <v>2696</v>
      </c>
      <c r="V259" s="68" t="s">
        <v>799</v>
      </c>
      <c r="W259" s="68" t="s">
        <v>800</v>
      </c>
      <c r="X259" s="68" t="s">
        <v>637</v>
      </c>
      <c r="Y259" s="68"/>
      <c r="Z259" s="69" t="s">
        <v>2697</v>
      </c>
      <c r="AA259" s="68" t="s">
        <v>2160</v>
      </c>
      <c r="AB259" s="69"/>
      <c r="AC259" s="101">
        <v>79</v>
      </c>
      <c r="AD259" s="100" t="s">
        <v>93</v>
      </c>
      <c r="AE259" s="97">
        <v>766</v>
      </c>
      <c r="AF259" s="98" t="s">
        <v>355</v>
      </c>
      <c r="AG259" s="83">
        <v>27007</v>
      </c>
      <c r="AH259" s="84" t="s">
        <v>356</v>
      </c>
      <c r="AI259" s="68"/>
      <c r="AJ259" s="68" t="s">
        <v>121</v>
      </c>
      <c r="AK259" s="68"/>
      <c r="AL259" s="68"/>
      <c r="AM259" s="68" t="s">
        <v>952</v>
      </c>
      <c r="AN259" s="68" t="s">
        <v>2698</v>
      </c>
      <c r="AO259" s="68" t="s">
        <v>2699</v>
      </c>
      <c r="AP259" s="68" t="s">
        <v>100</v>
      </c>
      <c r="AQ259" s="68" t="s">
        <v>101</v>
      </c>
      <c r="AR259" s="68" t="s">
        <v>1360</v>
      </c>
      <c r="AS259" s="69" t="s">
        <v>2688</v>
      </c>
      <c r="AT259" s="68" t="s">
        <v>103</v>
      </c>
      <c r="AU259" s="68" t="s">
        <v>103</v>
      </c>
      <c r="AV259" s="68" t="s">
        <v>125</v>
      </c>
      <c r="AW259" s="68" t="s">
        <v>126</v>
      </c>
      <c r="AX259" s="68" t="s">
        <v>162</v>
      </c>
      <c r="AY259" s="68" t="s">
        <v>1366</v>
      </c>
      <c r="AZ259" s="68" t="s">
        <v>1366</v>
      </c>
      <c r="BA259" s="68" t="s">
        <v>108</v>
      </c>
      <c r="BB259" s="68" t="s">
        <v>2681</v>
      </c>
    </row>
    <row r="260" spans="1:54" s="66" customFormat="1" ht="20.100000000000001" customHeight="1">
      <c r="A260" s="67">
        <v>249</v>
      </c>
      <c r="B260" s="68" t="s">
        <v>2700</v>
      </c>
      <c r="C260" s="68" t="s">
        <v>2701</v>
      </c>
      <c r="D260" s="68" t="s">
        <v>242</v>
      </c>
      <c r="E260" s="68" t="s">
        <v>83</v>
      </c>
      <c r="F260" s="69" t="s">
        <v>2702</v>
      </c>
      <c r="G260" s="70" t="str">
        <f>VLOOKUP(B260,'[1]ĐKKCBBĐ K2019'!$B$5:$C$414,2,0)</f>
        <v>HS4797937643695</v>
      </c>
      <c r="H260" s="68" t="str">
        <f t="shared" si="15"/>
        <v>HS</v>
      </c>
      <c r="I260" s="68" t="str">
        <f t="shared" si="12"/>
        <v>4</v>
      </c>
      <c r="J260" s="68" t="str">
        <f t="shared" si="13"/>
        <v>79</v>
      </c>
      <c r="K260" s="70"/>
      <c r="L260" s="68" t="s">
        <v>2703</v>
      </c>
      <c r="M260" s="68"/>
      <c r="N260" s="68" t="s">
        <v>2320</v>
      </c>
      <c r="O260" s="68"/>
      <c r="P260" s="68"/>
      <c r="Q260" s="68"/>
      <c r="R260" s="68" t="s">
        <v>2704</v>
      </c>
      <c r="S260" s="68" t="s">
        <v>2705</v>
      </c>
      <c r="T260" s="68" t="s">
        <v>2706</v>
      </c>
      <c r="U260" s="68" t="s">
        <v>2707</v>
      </c>
      <c r="V260" s="68" t="s">
        <v>2708</v>
      </c>
      <c r="W260" s="68" t="s">
        <v>2709</v>
      </c>
      <c r="X260" s="68" t="s">
        <v>475</v>
      </c>
      <c r="Y260" s="68"/>
      <c r="Z260" s="69" t="s">
        <v>2688</v>
      </c>
      <c r="AA260" s="68" t="s">
        <v>2710</v>
      </c>
      <c r="AB260" s="69"/>
      <c r="AC260" s="101">
        <v>79</v>
      </c>
      <c r="AD260" s="100" t="s">
        <v>93</v>
      </c>
      <c r="AE260" s="97">
        <v>767</v>
      </c>
      <c r="AF260" s="98" t="s">
        <v>223</v>
      </c>
      <c r="AG260" s="83">
        <v>27022</v>
      </c>
      <c r="AH260" s="84" t="s">
        <v>1406</v>
      </c>
      <c r="AI260" s="68"/>
      <c r="AJ260" s="68" t="s">
        <v>121</v>
      </c>
      <c r="AK260" s="68"/>
      <c r="AL260" s="68"/>
      <c r="AM260" s="68" t="s">
        <v>98</v>
      </c>
      <c r="AN260" s="68" t="s">
        <v>223</v>
      </c>
      <c r="AO260" s="68" t="s">
        <v>2711</v>
      </c>
      <c r="AP260" s="68" t="s">
        <v>100</v>
      </c>
      <c r="AQ260" s="68" t="s">
        <v>101</v>
      </c>
      <c r="AR260" s="68" t="s">
        <v>2320</v>
      </c>
      <c r="AS260" s="69" t="s">
        <v>2688</v>
      </c>
      <c r="AT260" s="68" t="s">
        <v>103</v>
      </c>
      <c r="AU260" s="68" t="s">
        <v>103</v>
      </c>
      <c r="AV260" s="68" t="s">
        <v>125</v>
      </c>
      <c r="AW260" s="68" t="s">
        <v>126</v>
      </c>
      <c r="AX260" s="68" t="s">
        <v>106</v>
      </c>
      <c r="AY260" s="68" t="s">
        <v>107</v>
      </c>
      <c r="AZ260" s="68" t="s">
        <v>107</v>
      </c>
      <c r="BA260" s="68" t="s">
        <v>108</v>
      </c>
      <c r="BB260" s="68" t="s">
        <v>2689</v>
      </c>
    </row>
    <row r="261" spans="1:54" s="66" customFormat="1" ht="20.100000000000001" customHeight="1">
      <c r="A261" s="67">
        <v>250</v>
      </c>
      <c r="B261" s="68" t="s">
        <v>2712</v>
      </c>
      <c r="C261" s="68" t="s">
        <v>2713</v>
      </c>
      <c r="D261" s="68" t="s">
        <v>2275</v>
      </c>
      <c r="E261" s="68" t="s">
        <v>83</v>
      </c>
      <c r="F261" s="69" t="s">
        <v>2233</v>
      </c>
      <c r="G261" s="70"/>
      <c r="H261" s="68"/>
      <c r="I261" s="68" t="str">
        <f t="shared" si="12"/>
        <v/>
      </c>
      <c r="J261" s="68" t="str">
        <f t="shared" si="13"/>
        <v/>
      </c>
      <c r="K261" s="70" t="str">
        <f t="shared" si="14"/>
        <v/>
      </c>
      <c r="L261" s="68"/>
      <c r="M261" s="68"/>
      <c r="N261" s="68" t="s">
        <v>2320</v>
      </c>
      <c r="O261" s="68"/>
      <c r="P261" s="68"/>
      <c r="Q261" s="68"/>
      <c r="R261" s="68" t="s">
        <v>2714</v>
      </c>
      <c r="S261" s="68" t="s">
        <v>2715</v>
      </c>
      <c r="T261" s="68" t="s">
        <v>2716</v>
      </c>
      <c r="U261" s="68" t="s">
        <v>2717</v>
      </c>
      <c r="V261" s="68" t="s">
        <v>1620</v>
      </c>
      <c r="W261" s="68" t="s">
        <v>1547</v>
      </c>
      <c r="X261" s="68" t="s">
        <v>475</v>
      </c>
      <c r="Y261" s="68"/>
      <c r="Z261" s="69" t="s">
        <v>2718</v>
      </c>
      <c r="AA261" s="68" t="s">
        <v>2719</v>
      </c>
      <c r="AB261" s="69"/>
      <c r="AC261" s="101">
        <v>79</v>
      </c>
      <c r="AD261" s="100" t="s">
        <v>93</v>
      </c>
      <c r="AE261" s="97">
        <v>777</v>
      </c>
      <c r="AF261" s="98" t="s">
        <v>249</v>
      </c>
      <c r="AG261" s="83">
        <v>27436</v>
      </c>
      <c r="AH261" s="84" t="s">
        <v>247</v>
      </c>
      <c r="AI261" s="68"/>
      <c r="AJ261" s="68" t="s">
        <v>121</v>
      </c>
      <c r="AK261" s="68"/>
      <c r="AL261" s="68"/>
      <c r="AM261" s="68" t="s">
        <v>1887</v>
      </c>
      <c r="AN261" s="68" t="s">
        <v>1888</v>
      </c>
      <c r="AO261" s="68" t="s">
        <v>2720</v>
      </c>
      <c r="AP261" s="68" t="s">
        <v>100</v>
      </c>
      <c r="AQ261" s="68" t="s">
        <v>101</v>
      </c>
      <c r="AR261" s="68" t="s">
        <v>2320</v>
      </c>
      <c r="AS261" s="69" t="s">
        <v>2688</v>
      </c>
      <c r="AT261" s="68" t="s">
        <v>103</v>
      </c>
      <c r="AU261" s="68" t="s">
        <v>103</v>
      </c>
      <c r="AV261" s="68" t="s">
        <v>125</v>
      </c>
      <c r="AW261" s="68" t="s">
        <v>126</v>
      </c>
      <c r="AX261" s="68" t="s">
        <v>106</v>
      </c>
      <c r="AY261" s="68" t="s">
        <v>107</v>
      </c>
      <c r="AZ261" s="68" t="s">
        <v>107</v>
      </c>
      <c r="BA261" s="68" t="s">
        <v>108</v>
      </c>
      <c r="BB261" s="68" t="s">
        <v>2700</v>
      </c>
    </row>
    <row r="262" spans="1:54" s="66" customFormat="1" ht="20.100000000000001" customHeight="1">
      <c r="A262" s="67">
        <v>251</v>
      </c>
      <c r="B262" s="68" t="s">
        <v>2721</v>
      </c>
      <c r="C262" s="68" t="s">
        <v>2722</v>
      </c>
      <c r="D262" s="68" t="s">
        <v>1614</v>
      </c>
      <c r="E262" s="68" t="s">
        <v>83</v>
      </c>
      <c r="F262" s="69" t="s">
        <v>2723</v>
      </c>
      <c r="G262" s="70"/>
      <c r="H262" s="68"/>
      <c r="I262" s="68" t="str">
        <f t="shared" si="12"/>
        <v/>
      </c>
      <c r="J262" s="68" t="str">
        <f t="shared" si="13"/>
        <v/>
      </c>
      <c r="K262" s="70" t="str">
        <f t="shared" si="14"/>
        <v/>
      </c>
      <c r="L262" s="68"/>
      <c r="M262" s="68"/>
      <c r="N262" s="68" t="s">
        <v>2320</v>
      </c>
      <c r="O262" s="68"/>
      <c r="P262" s="68"/>
      <c r="Q262" s="68"/>
      <c r="R262" s="68" t="s">
        <v>2724</v>
      </c>
      <c r="S262" s="68" t="s">
        <v>2724</v>
      </c>
      <c r="T262" s="68" t="s">
        <v>2725</v>
      </c>
      <c r="U262" s="68" t="s">
        <v>2726</v>
      </c>
      <c r="V262" s="68" t="s">
        <v>1160</v>
      </c>
      <c r="W262" s="68" t="s">
        <v>1161</v>
      </c>
      <c r="X262" s="68" t="s">
        <v>475</v>
      </c>
      <c r="Y262" s="68"/>
      <c r="Z262" s="69" t="s">
        <v>2727</v>
      </c>
      <c r="AA262" s="68" t="s">
        <v>2728</v>
      </c>
      <c r="AB262" s="69" t="s">
        <v>2729</v>
      </c>
      <c r="AC262" s="101">
        <v>79</v>
      </c>
      <c r="AD262" s="100" t="s">
        <v>93</v>
      </c>
      <c r="AE262" s="97">
        <v>770</v>
      </c>
      <c r="AF262" s="98" t="s">
        <v>440</v>
      </c>
      <c r="AG262" s="83">
        <v>27133</v>
      </c>
      <c r="AH262" s="84" t="s">
        <v>396</v>
      </c>
      <c r="AI262" s="68"/>
      <c r="AJ262" s="68" t="s">
        <v>121</v>
      </c>
      <c r="AK262" s="68"/>
      <c r="AL262" s="68"/>
      <c r="AM262" s="68" t="s">
        <v>98</v>
      </c>
      <c r="AN262" s="68" t="s">
        <v>440</v>
      </c>
      <c r="AO262" s="68" t="s">
        <v>2730</v>
      </c>
      <c r="AP262" s="68" t="s">
        <v>100</v>
      </c>
      <c r="AQ262" s="68" t="s">
        <v>101</v>
      </c>
      <c r="AR262" s="68" t="s">
        <v>2320</v>
      </c>
      <c r="AS262" s="69" t="s">
        <v>2688</v>
      </c>
      <c r="AT262" s="68" t="s">
        <v>103</v>
      </c>
      <c r="AU262" s="68" t="s">
        <v>103</v>
      </c>
      <c r="AV262" s="68" t="s">
        <v>125</v>
      </c>
      <c r="AW262" s="68" t="s">
        <v>126</v>
      </c>
      <c r="AX262" s="68" t="s">
        <v>106</v>
      </c>
      <c r="AY262" s="68" t="s">
        <v>107</v>
      </c>
      <c r="AZ262" s="68" t="s">
        <v>107</v>
      </c>
      <c r="BA262" s="68" t="s">
        <v>108</v>
      </c>
      <c r="BB262" s="68" t="s">
        <v>2712</v>
      </c>
    </row>
    <row r="263" spans="1:54" s="66" customFormat="1" ht="20.100000000000001" customHeight="1">
      <c r="A263" s="67">
        <v>252</v>
      </c>
      <c r="B263" s="68" t="s">
        <v>2731</v>
      </c>
      <c r="C263" s="68" t="s">
        <v>2732</v>
      </c>
      <c r="D263" s="68" t="s">
        <v>2476</v>
      </c>
      <c r="E263" s="68" t="s">
        <v>309</v>
      </c>
      <c r="F263" s="69" t="s">
        <v>806</v>
      </c>
      <c r="G263" s="70"/>
      <c r="H263" s="68"/>
      <c r="I263" s="68" t="str">
        <f t="shared" si="12"/>
        <v/>
      </c>
      <c r="J263" s="68" t="str">
        <f t="shared" si="13"/>
        <v/>
      </c>
      <c r="K263" s="70" t="str">
        <f t="shared" si="14"/>
        <v/>
      </c>
      <c r="L263" s="68"/>
      <c r="M263" s="68"/>
      <c r="N263" s="68" t="s">
        <v>280</v>
      </c>
      <c r="O263" s="68"/>
      <c r="P263" s="68"/>
      <c r="Q263" s="68"/>
      <c r="R263" s="68" t="s">
        <v>2733</v>
      </c>
      <c r="S263" s="68" t="s">
        <v>2734</v>
      </c>
      <c r="T263" s="68" t="s">
        <v>2735</v>
      </c>
      <c r="U263" s="68" t="s">
        <v>2736</v>
      </c>
      <c r="V263" s="68" t="s">
        <v>2737</v>
      </c>
      <c r="W263" s="68" t="s">
        <v>235</v>
      </c>
      <c r="X263" s="68" t="s">
        <v>475</v>
      </c>
      <c r="Y263" s="68"/>
      <c r="Z263" s="69" t="s">
        <v>2738</v>
      </c>
      <c r="AA263" s="68" t="s">
        <v>2160</v>
      </c>
      <c r="AB263" s="69"/>
      <c r="AC263" s="101">
        <v>79</v>
      </c>
      <c r="AD263" s="100" t="s">
        <v>93</v>
      </c>
      <c r="AE263" s="97">
        <v>785</v>
      </c>
      <c r="AF263" s="98" t="s">
        <v>237</v>
      </c>
      <c r="AG263" s="83">
        <v>27616</v>
      </c>
      <c r="AH263" s="84" t="s">
        <v>2739</v>
      </c>
      <c r="AI263" s="68"/>
      <c r="AJ263" s="68" t="s">
        <v>121</v>
      </c>
      <c r="AK263" s="68"/>
      <c r="AL263" s="68"/>
      <c r="AM263" s="68" t="s">
        <v>98</v>
      </c>
      <c r="AN263" s="68" t="s">
        <v>223</v>
      </c>
      <c r="AO263" s="68" t="s">
        <v>2740</v>
      </c>
      <c r="AP263" s="68" t="s">
        <v>100</v>
      </c>
      <c r="AQ263" s="68" t="s">
        <v>101</v>
      </c>
      <c r="AR263" s="68" t="s">
        <v>280</v>
      </c>
      <c r="AS263" s="69" t="s">
        <v>2688</v>
      </c>
      <c r="AT263" s="68" t="s">
        <v>103</v>
      </c>
      <c r="AU263" s="68" t="s">
        <v>103</v>
      </c>
      <c r="AV263" s="68" t="s">
        <v>125</v>
      </c>
      <c r="AW263" s="68" t="s">
        <v>126</v>
      </c>
      <c r="AX263" s="68" t="s">
        <v>290</v>
      </c>
      <c r="AY263" s="68" t="s">
        <v>291</v>
      </c>
      <c r="AZ263" s="68" t="s">
        <v>291</v>
      </c>
      <c r="BA263" s="68" t="s">
        <v>108</v>
      </c>
      <c r="BB263" s="68" t="s">
        <v>2721</v>
      </c>
    </row>
    <row r="264" spans="1:54" s="66" customFormat="1" ht="20.100000000000001" customHeight="1">
      <c r="A264" s="67">
        <v>253</v>
      </c>
      <c r="B264" s="68" t="s">
        <v>2741</v>
      </c>
      <c r="C264" s="68" t="s">
        <v>2742</v>
      </c>
      <c r="D264" s="68" t="s">
        <v>400</v>
      </c>
      <c r="E264" s="68" t="s">
        <v>83</v>
      </c>
      <c r="F264" s="69" t="s">
        <v>2743</v>
      </c>
      <c r="G264" s="70"/>
      <c r="H264" s="68"/>
      <c r="I264" s="68" t="str">
        <f t="shared" si="12"/>
        <v/>
      </c>
      <c r="J264" s="68" t="str">
        <f t="shared" si="13"/>
        <v/>
      </c>
      <c r="K264" s="70" t="str">
        <f t="shared" si="14"/>
        <v/>
      </c>
      <c r="L264" s="68"/>
      <c r="M264" s="68"/>
      <c r="N264" s="68" t="s">
        <v>557</v>
      </c>
      <c r="O264" s="68"/>
      <c r="P264" s="68"/>
      <c r="Q264" s="68"/>
      <c r="R264" s="68" t="s">
        <v>2744</v>
      </c>
      <c r="S264" s="68"/>
      <c r="T264" s="68" t="s">
        <v>2745</v>
      </c>
      <c r="U264" s="68" t="s">
        <v>2746</v>
      </c>
      <c r="V264" s="68" t="s">
        <v>90</v>
      </c>
      <c r="W264" s="68" t="s">
        <v>1905</v>
      </c>
      <c r="X264" s="68"/>
      <c r="Y264" s="68"/>
      <c r="Z264" s="69"/>
      <c r="AA264" s="68"/>
      <c r="AB264" s="69"/>
      <c r="AC264" s="69"/>
      <c r="AD264" s="68"/>
      <c r="AE264" s="68"/>
      <c r="AF264" s="68"/>
      <c r="AG264" s="68"/>
      <c r="AH264" s="68"/>
      <c r="AI264" s="68"/>
      <c r="AJ264" s="68" t="s">
        <v>121</v>
      </c>
      <c r="AK264" s="68"/>
      <c r="AL264" s="68"/>
      <c r="AM264" s="68" t="s">
        <v>98</v>
      </c>
      <c r="AN264" s="68" t="s">
        <v>94</v>
      </c>
      <c r="AO264" s="68" t="s">
        <v>2747</v>
      </c>
      <c r="AP264" s="68" t="s">
        <v>100</v>
      </c>
      <c r="AQ264" s="68" t="s">
        <v>101</v>
      </c>
      <c r="AR264" s="68" t="s">
        <v>557</v>
      </c>
      <c r="AS264" s="69" t="s">
        <v>2688</v>
      </c>
      <c r="AT264" s="68" t="s">
        <v>103</v>
      </c>
      <c r="AU264" s="68" t="s">
        <v>103</v>
      </c>
      <c r="AV264" s="68" t="s">
        <v>125</v>
      </c>
      <c r="AW264" s="68" t="s">
        <v>126</v>
      </c>
      <c r="AX264" s="68" t="s">
        <v>179</v>
      </c>
      <c r="AY264" s="68" t="s">
        <v>563</v>
      </c>
      <c r="AZ264" s="68" t="s">
        <v>563</v>
      </c>
      <c r="BA264" s="68" t="s">
        <v>108</v>
      </c>
      <c r="BB264" s="68" t="s">
        <v>2731</v>
      </c>
    </row>
    <row r="265" spans="1:54" s="66" customFormat="1" ht="20.100000000000001" customHeight="1">
      <c r="A265" s="67">
        <v>254</v>
      </c>
      <c r="B265" s="68" t="s">
        <v>2748</v>
      </c>
      <c r="C265" s="68" t="s">
        <v>2749</v>
      </c>
      <c r="D265" s="68" t="s">
        <v>146</v>
      </c>
      <c r="E265" s="68" t="s">
        <v>83</v>
      </c>
      <c r="F265" s="69" t="s">
        <v>2750</v>
      </c>
      <c r="G265" s="70" t="str">
        <f>VLOOKUP(B265,'[1]ĐKKCBBĐ K2019'!$B$5:$C$414,2,0)</f>
        <v>HS4797936732097</v>
      </c>
      <c r="H265" s="68" t="str">
        <f t="shared" si="15"/>
        <v>HS</v>
      </c>
      <c r="I265" s="68" t="str">
        <f t="shared" si="12"/>
        <v>4</v>
      </c>
      <c r="J265" s="68" t="str">
        <f t="shared" si="13"/>
        <v>79</v>
      </c>
      <c r="K265" s="70"/>
      <c r="L265" s="68" t="s">
        <v>2751</v>
      </c>
      <c r="M265" s="68"/>
      <c r="N265" s="68" t="s">
        <v>280</v>
      </c>
      <c r="O265" s="68"/>
      <c r="P265" s="68"/>
      <c r="Q265" s="68"/>
      <c r="R265" s="68" t="s">
        <v>2752</v>
      </c>
      <c r="S265" s="68" t="s">
        <v>2753</v>
      </c>
      <c r="T265" s="68" t="s">
        <v>2754</v>
      </c>
      <c r="U265" s="68" t="s">
        <v>2755</v>
      </c>
      <c r="V265" s="68" t="s">
        <v>709</v>
      </c>
      <c r="W265" s="68" t="s">
        <v>314</v>
      </c>
      <c r="X265" s="68" t="s">
        <v>475</v>
      </c>
      <c r="Y265" s="68"/>
      <c r="Z265" s="69"/>
      <c r="AA265" s="68"/>
      <c r="AB265" s="69"/>
      <c r="AC265" s="101">
        <v>79</v>
      </c>
      <c r="AD265" s="100" t="s">
        <v>93</v>
      </c>
      <c r="AE265" s="97">
        <v>764</v>
      </c>
      <c r="AF265" s="98" t="s">
        <v>287</v>
      </c>
      <c r="AG265" s="83">
        <v>26902</v>
      </c>
      <c r="AH265" s="110" t="s">
        <v>710</v>
      </c>
      <c r="AI265" s="68"/>
      <c r="AJ265" s="68" t="s">
        <v>121</v>
      </c>
      <c r="AK265" s="68"/>
      <c r="AL265" s="68"/>
      <c r="AM265" s="68" t="s">
        <v>98</v>
      </c>
      <c r="AN265" s="68" t="s">
        <v>287</v>
      </c>
      <c r="AO265" s="68" t="s">
        <v>2756</v>
      </c>
      <c r="AP265" s="68" t="s">
        <v>100</v>
      </c>
      <c r="AQ265" s="68" t="s">
        <v>101</v>
      </c>
      <c r="AR265" s="68" t="s">
        <v>280</v>
      </c>
      <c r="AS265" s="69" t="s">
        <v>2688</v>
      </c>
      <c r="AT265" s="68" t="s">
        <v>103</v>
      </c>
      <c r="AU265" s="68" t="s">
        <v>103</v>
      </c>
      <c r="AV265" s="68" t="s">
        <v>125</v>
      </c>
      <c r="AW265" s="68" t="s">
        <v>126</v>
      </c>
      <c r="AX265" s="68" t="s">
        <v>290</v>
      </c>
      <c r="AY265" s="68" t="s">
        <v>291</v>
      </c>
      <c r="AZ265" s="68" t="s">
        <v>291</v>
      </c>
      <c r="BA265" s="68" t="s">
        <v>108</v>
      </c>
      <c r="BB265" s="68" t="s">
        <v>2741</v>
      </c>
    </row>
    <row r="266" spans="1:54" s="66" customFormat="1" ht="20.100000000000001" customHeight="1">
      <c r="A266" s="67">
        <v>255</v>
      </c>
      <c r="B266" s="68" t="s">
        <v>2757</v>
      </c>
      <c r="C266" s="68" t="s">
        <v>2758</v>
      </c>
      <c r="D266" s="68" t="s">
        <v>657</v>
      </c>
      <c r="E266" s="68" t="s">
        <v>309</v>
      </c>
      <c r="F266" s="69" t="s">
        <v>2041</v>
      </c>
      <c r="G266" s="70" t="str">
        <f>VLOOKUP(B266,'[1]ĐKKCBBĐ K2019'!$B$5:$C$414,2,0)</f>
        <v>HS4797937811877</v>
      </c>
      <c r="H266" s="68" t="str">
        <f t="shared" si="15"/>
        <v>HS</v>
      </c>
      <c r="I266" s="68" t="str">
        <f t="shared" si="12"/>
        <v>4</v>
      </c>
      <c r="J266" s="68" t="str">
        <f t="shared" si="13"/>
        <v>79</v>
      </c>
      <c r="K266" s="70"/>
      <c r="L266" s="68" t="s">
        <v>2759</v>
      </c>
      <c r="M266" s="68"/>
      <c r="N266" s="68" t="s">
        <v>2760</v>
      </c>
      <c r="O266" s="68"/>
      <c r="P266" s="68"/>
      <c r="Q266" s="68"/>
      <c r="R266" s="68" t="s">
        <v>2761</v>
      </c>
      <c r="S266" s="68" t="s">
        <v>2762</v>
      </c>
      <c r="T266" s="68" t="s">
        <v>2763</v>
      </c>
      <c r="U266" s="68" t="s">
        <v>270</v>
      </c>
      <c r="V266" s="68" t="s">
        <v>800</v>
      </c>
      <c r="W266" s="68" t="s">
        <v>1905</v>
      </c>
      <c r="X266" s="68"/>
      <c r="Y266" s="68"/>
      <c r="Z266" s="69" t="s">
        <v>2764</v>
      </c>
      <c r="AA266" s="68" t="s">
        <v>2160</v>
      </c>
      <c r="AB266" s="69"/>
      <c r="AC266" s="69"/>
      <c r="AD266" s="68"/>
      <c r="AE266" s="68"/>
      <c r="AF266" s="68"/>
      <c r="AG266" s="68"/>
      <c r="AH266" s="68"/>
      <c r="AI266" s="68"/>
      <c r="AJ266" s="68" t="s">
        <v>121</v>
      </c>
      <c r="AK266" s="68"/>
      <c r="AL266" s="68"/>
      <c r="AM266" s="68" t="s">
        <v>98</v>
      </c>
      <c r="AN266" s="68" t="s">
        <v>355</v>
      </c>
      <c r="AO266" s="68" t="s">
        <v>2765</v>
      </c>
      <c r="AP266" s="68" t="s">
        <v>100</v>
      </c>
      <c r="AQ266" s="68" t="s">
        <v>101</v>
      </c>
      <c r="AR266" s="68" t="s">
        <v>2760</v>
      </c>
      <c r="AS266" s="69" t="s">
        <v>2688</v>
      </c>
      <c r="AT266" s="68" t="s">
        <v>103</v>
      </c>
      <c r="AU266" s="68" t="s">
        <v>103</v>
      </c>
      <c r="AV266" s="68" t="s">
        <v>125</v>
      </c>
      <c r="AW266" s="68" t="s">
        <v>126</v>
      </c>
      <c r="AX266" s="68" t="s">
        <v>316</v>
      </c>
      <c r="AY266" s="68" t="s">
        <v>755</v>
      </c>
      <c r="AZ266" s="68" t="s">
        <v>755</v>
      </c>
      <c r="BA266" s="68" t="s">
        <v>108</v>
      </c>
      <c r="BB266" s="68" t="s">
        <v>2748</v>
      </c>
    </row>
    <row r="267" spans="1:54" s="66" customFormat="1" ht="20.100000000000001" customHeight="1">
      <c r="A267" s="67">
        <v>256</v>
      </c>
      <c r="B267" s="68" t="s">
        <v>2766</v>
      </c>
      <c r="C267" s="68" t="s">
        <v>2767</v>
      </c>
      <c r="D267" s="68" t="s">
        <v>278</v>
      </c>
      <c r="E267" s="68" t="s">
        <v>83</v>
      </c>
      <c r="F267" s="69" t="s">
        <v>2768</v>
      </c>
      <c r="G267" s="70" t="str">
        <f>VLOOKUP(B267,'[1]ĐKKCBBĐ K2019'!$B$5:$C$414,2,0)</f>
        <v>HS4797938033243</v>
      </c>
      <c r="H267" s="68" t="str">
        <f t="shared" si="15"/>
        <v>HS</v>
      </c>
      <c r="I267" s="68" t="str">
        <f t="shared" si="12"/>
        <v>4</v>
      </c>
      <c r="J267" s="68" t="str">
        <f t="shared" si="13"/>
        <v>79</v>
      </c>
      <c r="K267" s="70"/>
      <c r="L267" s="68" t="s">
        <v>2769</v>
      </c>
      <c r="M267" s="68"/>
      <c r="N267" s="68" t="s">
        <v>433</v>
      </c>
      <c r="O267" s="68"/>
      <c r="P267" s="68"/>
      <c r="Q267" s="68"/>
      <c r="R267" s="68" t="s">
        <v>2770</v>
      </c>
      <c r="S267" s="68" t="s">
        <v>2771</v>
      </c>
      <c r="T267" s="68" t="s">
        <v>2772</v>
      </c>
      <c r="U267" s="68" t="s">
        <v>2773</v>
      </c>
      <c r="V267" s="68" t="s">
        <v>718</v>
      </c>
      <c r="W267" s="68" t="s">
        <v>1512</v>
      </c>
      <c r="X267" s="68" t="s">
        <v>475</v>
      </c>
      <c r="Y267" s="68"/>
      <c r="Z267" s="69"/>
      <c r="AA267" s="68"/>
      <c r="AB267" s="69"/>
      <c r="AC267" s="101">
        <v>79</v>
      </c>
      <c r="AD267" s="100" t="s">
        <v>93</v>
      </c>
      <c r="AE267" s="97">
        <v>774</v>
      </c>
      <c r="AF267" s="98" t="s">
        <v>1515</v>
      </c>
      <c r="AG267" s="83">
        <v>27334</v>
      </c>
      <c r="AH267" s="84" t="s">
        <v>719</v>
      </c>
      <c r="AI267" s="68"/>
      <c r="AJ267" s="68" t="s">
        <v>121</v>
      </c>
      <c r="AK267" s="68"/>
      <c r="AL267" s="68"/>
      <c r="AM267" s="68" t="s">
        <v>98</v>
      </c>
      <c r="AN267" s="68" t="s">
        <v>598</v>
      </c>
      <c r="AO267" s="68" t="s">
        <v>2774</v>
      </c>
      <c r="AP267" s="68" t="s">
        <v>100</v>
      </c>
      <c r="AQ267" s="68" t="s">
        <v>101</v>
      </c>
      <c r="AR267" s="68" t="s">
        <v>433</v>
      </c>
      <c r="AS267" s="69" t="s">
        <v>2688</v>
      </c>
      <c r="AT267" s="68" t="s">
        <v>103</v>
      </c>
      <c r="AU267" s="68" t="s">
        <v>103</v>
      </c>
      <c r="AV267" s="68" t="s">
        <v>125</v>
      </c>
      <c r="AW267" s="68" t="s">
        <v>126</v>
      </c>
      <c r="AX267" s="68" t="s">
        <v>443</v>
      </c>
      <c r="AY267" s="68" t="s">
        <v>444</v>
      </c>
      <c r="AZ267" s="68" t="s">
        <v>444</v>
      </c>
      <c r="BA267" s="68" t="s">
        <v>108</v>
      </c>
      <c r="BB267" s="68" t="s">
        <v>2757</v>
      </c>
    </row>
    <row r="268" spans="1:54" s="66" customFormat="1" ht="20.100000000000001" customHeight="1">
      <c r="A268" s="67">
        <v>257</v>
      </c>
      <c r="B268" s="68" t="s">
        <v>2775</v>
      </c>
      <c r="C268" s="68" t="s">
        <v>2776</v>
      </c>
      <c r="D268" s="68" t="s">
        <v>2777</v>
      </c>
      <c r="E268" s="68" t="s">
        <v>83</v>
      </c>
      <c r="F268" s="69" t="s">
        <v>2778</v>
      </c>
      <c r="G268" s="70"/>
      <c r="H268" s="68"/>
      <c r="I268" s="68" t="str">
        <f t="shared" si="12"/>
        <v/>
      </c>
      <c r="J268" s="68" t="str">
        <f t="shared" si="13"/>
        <v/>
      </c>
      <c r="K268" s="70" t="str">
        <f t="shared" si="14"/>
        <v/>
      </c>
      <c r="L268" s="68"/>
      <c r="M268" s="68"/>
      <c r="N268" s="68" t="s">
        <v>2320</v>
      </c>
      <c r="O268" s="68"/>
      <c r="P268" s="68"/>
      <c r="Q268" s="68"/>
      <c r="R268" s="68" t="s">
        <v>2779</v>
      </c>
      <c r="S268" s="68"/>
      <c r="T268" s="68" t="s">
        <v>2780</v>
      </c>
      <c r="U268" s="68" t="s">
        <v>2097</v>
      </c>
      <c r="V268" s="68" t="s">
        <v>1183</v>
      </c>
      <c r="W268" s="68" t="s">
        <v>1905</v>
      </c>
      <c r="X268" s="68"/>
      <c r="Y268" s="68"/>
      <c r="Z268" s="69" t="s">
        <v>2781</v>
      </c>
      <c r="AA268" s="68" t="s">
        <v>2160</v>
      </c>
      <c r="AB268" s="69"/>
      <c r="AC268" s="69"/>
      <c r="AD268" s="68"/>
      <c r="AE268" s="68"/>
      <c r="AF268" s="68"/>
      <c r="AG268" s="68"/>
      <c r="AH268" s="68"/>
      <c r="AI268" s="68"/>
      <c r="AJ268" s="68" t="s">
        <v>121</v>
      </c>
      <c r="AK268" s="68"/>
      <c r="AL268" s="68"/>
      <c r="AM268" s="68" t="s">
        <v>98</v>
      </c>
      <c r="AN268" s="68" t="s">
        <v>223</v>
      </c>
      <c r="AO268" s="68" t="s">
        <v>2782</v>
      </c>
      <c r="AP268" s="68" t="s">
        <v>100</v>
      </c>
      <c r="AQ268" s="68" t="s">
        <v>101</v>
      </c>
      <c r="AR268" s="68" t="s">
        <v>2320</v>
      </c>
      <c r="AS268" s="69" t="s">
        <v>2688</v>
      </c>
      <c r="AT268" s="68" t="s">
        <v>103</v>
      </c>
      <c r="AU268" s="68" t="s">
        <v>103</v>
      </c>
      <c r="AV268" s="68" t="s">
        <v>125</v>
      </c>
      <c r="AW268" s="68" t="s">
        <v>126</v>
      </c>
      <c r="AX268" s="68" t="s">
        <v>106</v>
      </c>
      <c r="AY268" s="68" t="s">
        <v>107</v>
      </c>
      <c r="AZ268" s="68" t="s">
        <v>107</v>
      </c>
      <c r="BA268" s="68" t="s">
        <v>108</v>
      </c>
      <c r="BB268" s="68" t="s">
        <v>2766</v>
      </c>
    </row>
    <row r="269" spans="1:54" s="66" customFormat="1" ht="20.100000000000001" customHeight="1">
      <c r="A269" s="67">
        <v>258</v>
      </c>
      <c r="B269" s="68" t="s">
        <v>2783</v>
      </c>
      <c r="C269" s="68" t="s">
        <v>2784</v>
      </c>
      <c r="D269" s="68" t="s">
        <v>2785</v>
      </c>
      <c r="E269" s="68" t="s">
        <v>309</v>
      </c>
      <c r="F269" s="69" t="s">
        <v>2786</v>
      </c>
      <c r="G269" s="70"/>
      <c r="H269" s="68"/>
      <c r="I269" s="68" t="str">
        <f t="shared" ref="I269:I332" si="16">MID(G269,3,1)</f>
        <v/>
      </c>
      <c r="J269" s="68" t="str">
        <f t="shared" ref="J269:J332" si="17">MID(G269,4,2)</f>
        <v/>
      </c>
      <c r="K269" s="70" t="str">
        <f t="shared" ref="K269:K332" si="18">RIGHT(L269,10)</f>
        <v/>
      </c>
      <c r="L269" s="68"/>
      <c r="M269" s="68"/>
      <c r="N269" s="68" t="s">
        <v>311</v>
      </c>
      <c r="O269" s="68"/>
      <c r="P269" s="68"/>
      <c r="Q269" s="68"/>
      <c r="R269" s="68" t="s">
        <v>2787</v>
      </c>
      <c r="S269" s="68" t="s">
        <v>2787</v>
      </c>
      <c r="T269" s="68" t="s">
        <v>2788</v>
      </c>
      <c r="U269" s="68" t="s">
        <v>2789</v>
      </c>
      <c r="V269" s="68" t="s">
        <v>2790</v>
      </c>
      <c r="W269" s="68" t="s">
        <v>260</v>
      </c>
      <c r="X269" s="68" t="s">
        <v>2791</v>
      </c>
      <c r="Y269" s="68"/>
      <c r="Z269" s="69"/>
      <c r="AA269" s="68"/>
      <c r="AB269" s="69"/>
      <c r="AC269" s="101">
        <v>79</v>
      </c>
      <c r="AD269" s="100" t="s">
        <v>93</v>
      </c>
      <c r="AE269" s="97">
        <v>777</v>
      </c>
      <c r="AF269" s="98" t="s">
        <v>249</v>
      </c>
      <c r="AG269" s="83">
        <v>27439</v>
      </c>
      <c r="AH269" s="84" t="s">
        <v>2004</v>
      </c>
      <c r="AI269" s="68"/>
      <c r="AJ269" s="68" t="s">
        <v>121</v>
      </c>
      <c r="AK269" s="68"/>
      <c r="AL269" s="68"/>
      <c r="AM269" s="68" t="s">
        <v>98</v>
      </c>
      <c r="AN269" s="68" t="s">
        <v>249</v>
      </c>
      <c r="AO269" s="68" t="s">
        <v>2792</v>
      </c>
      <c r="AP269" s="68" t="s">
        <v>100</v>
      </c>
      <c r="AQ269" s="68" t="s">
        <v>101</v>
      </c>
      <c r="AR269" s="68" t="s">
        <v>311</v>
      </c>
      <c r="AS269" s="69" t="s">
        <v>2793</v>
      </c>
      <c r="AT269" s="68" t="s">
        <v>103</v>
      </c>
      <c r="AU269" s="68" t="s">
        <v>103</v>
      </c>
      <c r="AV269" s="68" t="s">
        <v>125</v>
      </c>
      <c r="AW269" s="68" t="s">
        <v>126</v>
      </c>
      <c r="AX269" s="68" t="s">
        <v>316</v>
      </c>
      <c r="AY269" s="68" t="s">
        <v>317</v>
      </c>
      <c r="AZ269" s="68" t="s">
        <v>317</v>
      </c>
      <c r="BA269" s="68" t="s">
        <v>108</v>
      </c>
      <c r="BB269" s="68" t="s">
        <v>2775</v>
      </c>
    </row>
    <row r="270" spans="1:54" s="66" customFormat="1" ht="20.100000000000001" customHeight="1">
      <c r="A270" s="67">
        <v>259</v>
      </c>
      <c r="B270" s="68" t="s">
        <v>2794</v>
      </c>
      <c r="C270" s="68" t="s">
        <v>2795</v>
      </c>
      <c r="D270" s="68" t="s">
        <v>931</v>
      </c>
      <c r="E270" s="68" t="s">
        <v>83</v>
      </c>
      <c r="F270" s="69" t="s">
        <v>899</v>
      </c>
      <c r="G270" s="70"/>
      <c r="H270" s="68"/>
      <c r="I270" s="68" t="str">
        <f t="shared" si="16"/>
        <v/>
      </c>
      <c r="J270" s="68" t="str">
        <f t="shared" si="17"/>
        <v/>
      </c>
      <c r="K270" s="70" t="str">
        <f t="shared" si="18"/>
        <v/>
      </c>
      <c r="L270" s="68"/>
      <c r="M270" s="68"/>
      <c r="N270" s="68" t="s">
        <v>1391</v>
      </c>
      <c r="O270" s="68"/>
      <c r="P270" s="68"/>
      <c r="Q270" s="68"/>
      <c r="R270" s="68" t="s">
        <v>2796</v>
      </c>
      <c r="S270" s="68" t="s">
        <v>2796</v>
      </c>
      <c r="T270" s="68" t="s">
        <v>2797</v>
      </c>
      <c r="U270" s="68" t="s">
        <v>2798</v>
      </c>
      <c r="V270" s="68" t="s">
        <v>535</v>
      </c>
      <c r="W270" s="68" t="s">
        <v>905</v>
      </c>
      <c r="X270" s="68" t="s">
        <v>475</v>
      </c>
      <c r="Y270" s="68"/>
      <c r="Z270" s="69"/>
      <c r="AA270" s="68"/>
      <c r="AB270" s="69"/>
      <c r="AC270" s="101">
        <v>79</v>
      </c>
      <c r="AD270" s="100" t="s">
        <v>93</v>
      </c>
      <c r="AE270" s="97">
        <v>771</v>
      </c>
      <c r="AF270" s="98" t="s">
        <v>906</v>
      </c>
      <c r="AG270" s="83">
        <v>27169</v>
      </c>
      <c r="AH270" s="84" t="s">
        <v>536</v>
      </c>
      <c r="AI270" s="68"/>
      <c r="AJ270" s="68" t="s">
        <v>121</v>
      </c>
      <c r="AK270" s="68"/>
      <c r="AL270" s="68"/>
      <c r="AM270" s="68" t="s">
        <v>98</v>
      </c>
      <c r="AN270" s="68" t="s">
        <v>906</v>
      </c>
      <c r="AO270" s="68" t="s">
        <v>2799</v>
      </c>
      <c r="AP270" s="68" t="s">
        <v>100</v>
      </c>
      <c r="AQ270" s="68" t="s">
        <v>101</v>
      </c>
      <c r="AR270" s="68" t="s">
        <v>1391</v>
      </c>
      <c r="AS270" s="69" t="s">
        <v>2793</v>
      </c>
      <c r="AT270" s="68" t="s">
        <v>103</v>
      </c>
      <c r="AU270" s="68" t="s">
        <v>103</v>
      </c>
      <c r="AV270" s="68" t="s">
        <v>125</v>
      </c>
      <c r="AW270" s="68" t="s">
        <v>126</v>
      </c>
      <c r="AX270" s="68" t="s">
        <v>290</v>
      </c>
      <c r="AY270" s="68" t="s">
        <v>1396</v>
      </c>
      <c r="AZ270" s="68" t="s">
        <v>1396</v>
      </c>
      <c r="BA270" s="68" t="s">
        <v>108</v>
      </c>
      <c r="BB270" s="68" t="s">
        <v>2783</v>
      </c>
    </row>
    <row r="271" spans="1:54" s="66" customFormat="1" ht="20.100000000000001" customHeight="1">
      <c r="A271" s="67">
        <v>260</v>
      </c>
      <c r="B271" s="68" t="s">
        <v>2800</v>
      </c>
      <c r="C271" s="68" t="s">
        <v>2801</v>
      </c>
      <c r="D271" s="68" t="s">
        <v>505</v>
      </c>
      <c r="E271" s="68" t="s">
        <v>83</v>
      </c>
      <c r="F271" s="69" t="s">
        <v>2802</v>
      </c>
      <c r="G271" s="70"/>
      <c r="H271" s="68"/>
      <c r="I271" s="68" t="str">
        <f t="shared" si="16"/>
        <v/>
      </c>
      <c r="J271" s="68" t="str">
        <f t="shared" si="17"/>
        <v/>
      </c>
      <c r="K271" s="70" t="str">
        <f t="shared" si="18"/>
        <v/>
      </c>
      <c r="L271" s="68"/>
      <c r="M271" s="68"/>
      <c r="N271" s="68" t="s">
        <v>2320</v>
      </c>
      <c r="O271" s="68"/>
      <c r="P271" s="68"/>
      <c r="Q271" s="68"/>
      <c r="R271" s="68" t="s">
        <v>2803</v>
      </c>
      <c r="S271" s="68" t="s">
        <v>2803</v>
      </c>
      <c r="T271" s="68" t="s">
        <v>2804</v>
      </c>
      <c r="U271" s="68" t="s">
        <v>2805</v>
      </c>
      <c r="V271" s="68" t="s">
        <v>535</v>
      </c>
      <c r="W271" s="68" t="s">
        <v>800</v>
      </c>
      <c r="X271" s="68" t="s">
        <v>475</v>
      </c>
      <c r="Y271" s="68"/>
      <c r="Z271" s="69"/>
      <c r="AA271" s="68"/>
      <c r="AB271" s="69"/>
      <c r="AC271" s="101">
        <v>79</v>
      </c>
      <c r="AD271" s="100" t="s">
        <v>93</v>
      </c>
      <c r="AE271" s="97">
        <v>766</v>
      </c>
      <c r="AF271" s="98" t="s">
        <v>355</v>
      </c>
      <c r="AG271" s="83">
        <v>27004</v>
      </c>
      <c r="AH271" s="84" t="s">
        <v>536</v>
      </c>
      <c r="AI271" s="68"/>
      <c r="AJ271" s="68" t="s">
        <v>121</v>
      </c>
      <c r="AK271" s="68"/>
      <c r="AL271" s="68"/>
      <c r="AM271" s="68" t="s">
        <v>98</v>
      </c>
      <c r="AN271" s="68" t="s">
        <v>355</v>
      </c>
      <c r="AO271" s="68" t="s">
        <v>2806</v>
      </c>
      <c r="AP271" s="68" t="s">
        <v>100</v>
      </c>
      <c r="AQ271" s="68" t="s">
        <v>101</v>
      </c>
      <c r="AR271" s="68" t="s">
        <v>2320</v>
      </c>
      <c r="AS271" s="69" t="s">
        <v>2793</v>
      </c>
      <c r="AT271" s="68" t="s">
        <v>103</v>
      </c>
      <c r="AU271" s="68" t="s">
        <v>103</v>
      </c>
      <c r="AV271" s="68" t="s">
        <v>125</v>
      </c>
      <c r="AW271" s="68" t="s">
        <v>126</v>
      </c>
      <c r="AX271" s="68" t="s">
        <v>106</v>
      </c>
      <c r="AY271" s="68" t="s">
        <v>107</v>
      </c>
      <c r="AZ271" s="68" t="s">
        <v>107</v>
      </c>
      <c r="BA271" s="68" t="s">
        <v>108</v>
      </c>
      <c r="BB271" s="68" t="s">
        <v>2794</v>
      </c>
    </row>
    <row r="272" spans="1:54" s="66" customFormat="1" ht="20.100000000000001" customHeight="1">
      <c r="A272" s="67">
        <v>261</v>
      </c>
      <c r="B272" s="68" t="s">
        <v>2807</v>
      </c>
      <c r="C272" s="68" t="s">
        <v>2808</v>
      </c>
      <c r="D272" s="68" t="s">
        <v>2809</v>
      </c>
      <c r="E272" s="68" t="s">
        <v>309</v>
      </c>
      <c r="F272" s="69" t="s">
        <v>2810</v>
      </c>
      <c r="G272" s="70"/>
      <c r="H272" s="68"/>
      <c r="I272" s="68" t="str">
        <f t="shared" si="16"/>
        <v/>
      </c>
      <c r="J272" s="68" t="str">
        <f t="shared" si="17"/>
        <v/>
      </c>
      <c r="K272" s="70" t="str">
        <f t="shared" si="18"/>
        <v/>
      </c>
      <c r="L272" s="68"/>
      <c r="M272" s="68"/>
      <c r="N272" s="68" t="s">
        <v>2811</v>
      </c>
      <c r="O272" s="68"/>
      <c r="P272" s="68"/>
      <c r="Q272" s="68"/>
      <c r="R272" s="68" t="s">
        <v>2812</v>
      </c>
      <c r="S272" s="68"/>
      <c r="T272" s="68" t="s">
        <v>2813</v>
      </c>
      <c r="U272" s="68" t="s">
        <v>2814</v>
      </c>
      <c r="V272" s="68" t="s">
        <v>2815</v>
      </c>
      <c r="W272" s="68" t="s">
        <v>2816</v>
      </c>
      <c r="X272" s="68"/>
      <c r="Y272" s="68"/>
      <c r="Z272" s="69"/>
      <c r="AA272" s="68"/>
      <c r="AB272" s="69"/>
      <c r="AC272" s="69"/>
      <c r="AD272" s="68"/>
      <c r="AE272" s="68"/>
      <c r="AF272" s="68"/>
      <c r="AG272" s="68"/>
      <c r="AH272" s="68"/>
      <c r="AI272" s="68"/>
      <c r="AJ272" s="68" t="s">
        <v>121</v>
      </c>
      <c r="AK272" s="68"/>
      <c r="AL272" s="68"/>
      <c r="AM272" s="68" t="s">
        <v>98</v>
      </c>
      <c r="AN272" s="68" t="s">
        <v>223</v>
      </c>
      <c r="AO272" s="68" t="s">
        <v>2817</v>
      </c>
      <c r="AP272" s="68" t="s">
        <v>100</v>
      </c>
      <c r="AQ272" s="68" t="s">
        <v>101</v>
      </c>
      <c r="AR272" s="68" t="s">
        <v>2811</v>
      </c>
      <c r="AS272" s="69" t="s">
        <v>2793</v>
      </c>
      <c r="AT272" s="68" t="s">
        <v>103</v>
      </c>
      <c r="AU272" s="68" t="s">
        <v>103</v>
      </c>
      <c r="AV272" s="68" t="s">
        <v>125</v>
      </c>
      <c r="AW272" s="68" t="s">
        <v>126</v>
      </c>
      <c r="AX272" s="68" t="s">
        <v>316</v>
      </c>
      <c r="AY272" s="68" t="s">
        <v>2818</v>
      </c>
      <c r="AZ272" s="68" t="s">
        <v>2818</v>
      </c>
      <c r="BA272" s="68" t="s">
        <v>108</v>
      </c>
      <c r="BB272" s="68" t="s">
        <v>2800</v>
      </c>
    </row>
    <row r="273" spans="1:54" s="66" customFormat="1" ht="20.100000000000001" customHeight="1">
      <c r="A273" s="67">
        <v>262</v>
      </c>
      <c r="B273" s="68" t="s">
        <v>2819</v>
      </c>
      <c r="C273" s="68" t="s">
        <v>2820</v>
      </c>
      <c r="D273" s="68" t="s">
        <v>2821</v>
      </c>
      <c r="E273" s="68" t="s">
        <v>83</v>
      </c>
      <c r="F273" s="69" t="s">
        <v>2822</v>
      </c>
      <c r="G273" s="70"/>
      <c r="H273" s="68"/>
      <c r="I273" s="68" t="str">
        <f t="shared" si="16"/>
        <v/>
      </c>
      <c r="J273" s="68" t="str">
        <f t="shared" si="17"/>
        <v/>
      </c>
      <c r="K273" s="70" t="str">
        <f t="shared" si="18"/>
        <v/>
      </c>
      <c r="L273" s="68"/>
      <c r="M273" s="68"/>
      <c r="N273" s="68" t="s">
        <v>1003</v>
      </c>
      <c r="O273" s="68"/>
      <c r="P273" s="68"/>
      <c r="Q273" s="68"/>
      <c r="R273" s="68" t="s">
        <v>2823</v>
      </c>
      <c r="S273" s="68" t="s">
        <v>2823</v>
      </c>
      <c r="T273" s="68" t="s">
        <v>2824</v>
      </c>
      <c r="U273" s="68" t="s">
        <v>2825</v>
      </c>
      <c r="V273" s="68" t="s">
        <v>2826</v>
      </c>
      <c r="W273" s="68" t="s">
        <v>2827</v>
      </c>
      <c r="X273" s="68" t="s">
        <v>2828</v>
      </c>
      <c r="Y273" s="68"/>
      <c r="Z273" s="69" t="s">
        <v>2829</v>
      </c>
      <c r="AA273" s="68" t="s">
        <v>2830</v>
      </c>
      <c r="AB273" s="69"/>
      <c r="AC273" s="69"/>
      <c r="AD273" s="68"/>
      <c r="AE273" s="68"/>
      <c r="AF273" s="68"/>
      <c r="AG273" s="68"/>
      <c r="AH273" s="68"/>
      <c r="AI273" s="68"/>
      <c r="AJ273" s="68" t="s">
        <v>158</v>
      </c>
      <c r="AK273" s="68"/>
      <c r="AL273" s="68"/>
      <c r="AM273" s="68" t="s">
        <v>2405</v>
      </c>
      <c r="AN273" s="68" t="s">
        <v>2831</v>
      </c>
      <c r="AO273" s="68" t="s">
        <v>2832</v>
      </c>
      <c r="AP273" s="68" t="s">
        <v>100</v>
      </c>
      <c r="AQ273" s="68" t="s">
        <v>101</v>
      </c>
      <c r="AR273" s="68" t="s">
        <v>1003</v>
      </c>
      <c r="AS273" s="69" t="s">
        <v>2793</v>
      </c>
      <c r="AT273" s="68" t="s">
        <v>103</v>
      </c>
      <c r="AU273" s="68" t="s">
        <v>103</v>
      </c>
      <c r="AV273" s="68" t="s">
        <v>125</v>
      </c>
      <c r="AW273" s="68" t="s">
        <v>126</v>
      </c>
      <c r="AX273" s="68" t="s">
        <v>613</v>
      </c>
      <c r="AY273" s="68" t="s">
        <v>614</v>
      </c>
      <c r="AZ273" s="68" t="s">
        <v>614</v>
      </c>
      <c r="BA273" s="68" t="s">
        <v>108</v>
      </c>
      <c r="BB273" s="68" t="s">
        <v>2807</v>
      </c>
    </row>
    <row r="274" spans="1:54" s="66" customFormat="1" ht="20.100000000000001" customHeight="1">
      <c r="A274" s="67">
        <v>263</v>
      </c>
      <c r="B274" s="68" t="s">
        <v>2833</v>
      </c>
      <c r="C274" s="68" t="s">
        <v>2834</v>
      </c>
      <c r="D274" s="68" t="s">
        <v>214</v>
      </c>
      <c r="E274" s="68" t="s">
        <v>83</v>
      </c>
      <c r="F274" s="69" t="s">
        <v>2835</v>
      </c>
      <c r="G274" s="70"/>
      <c r="H274" s="68"/>
      <c r="I274" s="68" t="str">
        <f t="shared" si="16"/>
        <v/>
      </c>
      <c r="J274" s="68" t="str">
        <f t="shared" si="17"/>
        <v/>
      </c>
      <c r="K274" s="70" t="str">
        <f t="shared" si="18"/>
        <v/>
      </c>
      <c r="L274" s="68"/>
      <c r="M274" s="68"/>
      <c r="N274" s="68" t="s">
        <v>2320</v>
      </c>
      <c r="O274" s="68"/>
      <c r="P274" s="68"/>
      <c r="Q274" s="68"/>
      <c r="R274" s="68" t="s">
        <v>2836</v>
      </c>
      <c r="S274" s="68" t="s">
        <v>2836</v>
      </c>
      <c r="T274" s="68" t="s">
        <v>2837</v>
      </c>
      <c r="U274" s="68" t="s">
        <v>2838</v>
      </c>
      <c r="V274" s="68" t="s">
        <v>522</v>
      </c>
      <c r="W274" s="68" t="s">
        <v>800</v>
      </c>
      <c r="X274" s="68" t="s">
        <v>475</v>
      </c>
      <c r="Y274" s="68"/>
      <c r="Z274" s="69"/>
      <c r="AA274" s="68"/>
      <c r="AB274" s="69"/>
      <c r="AC274" s="101">
        <v>79</v>
      </c>
      <c r="AD274" s="100" t="s">
        <v>93</v>
      </c>
      <c r="AE274" s="97">
        <v>766</v>
      </c>
      <c r="AF274" s="98" t="s">
        <v>355</v>
      </c>
      <c r="AG274" s="83">
        <v>26992</v>
      </c>
      <c r="AH274" s="84" t="s">
        <v>303</v>
      </c>
      <c r="AI274" s="68"/>
      <c r="AJ274" s="68" t="s">
        <v>121</v>
      </c>
      <c r="AK274" s="68"/>
      <c r="AL274" s="68"/>
      <c r="AM274" s="68" t="s">
        <v>98</v>
      </c>
      <c r="AN274" s="68" t="s">
        <v>355</v>
      </c>
      <c r="AO274" s="68" t="s">
        <v>2839</v>
      </c>
      <c r="AP274" s="68" t="s">
        <v>100</v>
      </c>
      <c r="AQ274" s="68" t="s">
        <v>101</v>
      </c>
      <c r="AR274" s="68" t="s">
        <v>2320</v>
      </c>
      <c r="AS274" s="69" t="s">
        <v>2793</v>
      </c>
      <c r="AT274" s="68" t="s">
        <v>103</v>
      </c>
      <c r="AU274" s="68" t="s">
        <v>103</v>
      </c>
      <c r="AV274" s="68" t="s">
        <v>125</v>
      </c>
      <c r="AW274" s="68" t="s">
        <v>126</v>
      </c>
      <c r="AX274" s="68" t="s">
        <v>106</v>
      </c>
      <c r="AY274" s="68" t="s">
        <v>107</v>
      </c>
      <c r="AZ274" s="68" t="s">
        <v>107</v>
      </c>
      <c r="BA274" s="68" t="s">
        <v>108</v>
      </c>
      <c r="BB274" s="68" t="s">
        <v>2819</v>
      </c>
    </row>
    <row r="275" spans="1:54" s="66" customFormat="1" ht="20.100000000000001" customHeight="1">
      <c r="A275" s="67">
        <v>264</v>
      </c>
      <c r="B275" s="68" t="s">
        <v>2840</v>
      </c>
      <c r="C275" s="68" t="s">
        <v>2841</v>
      </c>
      <c r="D275" s="68" t="s">
        <v>826</v>
      </c>
      <c r="E275" s="68" t="s">
        <v>83</v>
      </c>
      <c r="F275" s="69" t="s">
        <v>2842</v>
      </c>
      <c r="G275" s="70"/>
      <c r="H275" s="68"/>
      <c r="I275" s="68" t="str">
        <f t="shared" si="16"/>
        <v/>
      </c>
      <c r="J275" s="68" t="str">
        <f t="shared" si="17"/>
        <v/>
      </c>
      <c r="K275" s="70" t="str">
        <f t="shared" si="18"/>
        <v/>
      </c>
      <c r="L275" s="68"/>
      <c r="M275" s="68"/>
      <c r="N275" s="68" t="s">
        <v>2320</v>
      </c>
      <c r="O275" s="68"/>
      <c r="P275" s="68"/>
      <c r="Q275" s="68"/>
      <c r="R275" s="68" t="s">
        <v>2843</v>
      </c>
      <c r="S275" s="68"/>
      <c r="T275" s="68" t="s">
        <v>2844</v>
      </c>
      <c r="U275" s="68" t="s">
        <v>2845</v>
      </c>
      <c r="V275" s="68" t="s">
        <v>2846</v>
      </c>
      <c r="W275" s="68" t="s">
        <v>2847</v>
      </c>
      <c r="X275" s="68" t="s">
        <v>2848</v>
      </c>
      <c r="Y275" s="68"/>
      <c r="Z275" s="69"/>
      <c r="AA275" s="68"/>
      <c r="AB275" s="69"/>
      <c r="AC275" s="69"/>
      <c r="AD275" s="68"/>
      <c r="AE275" s="68"/>
      <c r="AF275" s="68"/>
      <c r="AG275" s="68"/>
      <c r="AH275" s="68"/>
      <c r="AI275" s="68"/>
      <c r="AJ275" s="68" t="s">
        <v>121</v>
      </c>
      <c r="AK275" s="68"/>
      <c r="AL275" s="68"/>
      <c r="AM275" s="68" t="s">
        <v>2271</v>
      </c>
      <c r="AN275" s="68" t="s">
        <v>2849</v>
      </c>
      <c r="AO275" s="68" t="s">
        <v>2850</v>
      </c>
      <c r="AP275" s="68" t="s">
        <v>100</v>
      </c>
      <c r="AQ275" s="68" t="s">
        <v>101</v>
      </c>
      <c r="AR275" s="68" t="s">
        <v>2320</v>
      </c>
      <c r="AS275" s="69" t="s">
        <v>2793</v>
      </c>
      <c r="AT275" s="68" t="s">
        <v>103</v>
      </c>
      <c r="AU275" s="68" t="s">
        <v>103</v>
      </c>
      <c r="AV275" s="68" t="s">
        <v>125</v>
      </c>
      <c r="AW275" s="68" t="s">
        <v>126</v>
      </c>
      <c r="AX275" s="68" t="s">
        <v>106</v>
      </c>
      <c r="AY275" s="68" t="s">
        <v>107</v>
      </c>
      <c r="AZ275" s="68" t="s">
        <v>107</v>
      </c>
      <c r="BA275" s="68" t="s">
        <v>108</v>
      </c>
      <c r="BB275" s="68" t="s">
        <v>2833</v>
      </c>
    </row>
    <row r="276" spans="1:54" s="66" customFormat="1" ht="20.100000000000001" customHeight="1">
      <c r="A276" s="67">
        <v>265</v>
      </c>
      <c r="B276" s="68" t="s">
        <v>2851</v>
      </c>
      <c r="C276" s="68" t="s">
        <v>2852</v>
      </c>
      <c r="D276" s="68" t="s">
        <v>2853</v>
      </c>
      <c r="E276" s="68" t="s">
        <v>83</v>
      </c>
      <c r="F276" s="69" t="s">
        <v>2854</v>
      </c>
      <c r="G276" s="70"/>
      <c r="H276" s="68"/>
      <c r="I276" s="68" t="str">
        <f t="shared" si="16"/>
        <v/>
      </c>
      <c r="J276" s="68" t="str">
        <f t="shared" si="17"/>
        <v/>
      </c>
      <c r="K276" s="70" t="str">
        <f t="shared" si="18"/>
        <v/>
      </c>
      <c r="L276" s="68"/>
      <c r="M276" s="68"/>
      <c r="N276" s="68" t="s">
        <v>297</v>
      </c>
      <c r="O276" s="68"/>
      <c r="P276" s="68"/>
      <c r="Q276" s="68"/>
      <c r="R276" s="68" t="s">
        <v>2855</v>
      </c>
      <c r="S276" s="68"/>
      <c r="T276" s="68" t="s">
        <v>2856</v>
      </c>
      <c r="U276" s="68" t="s">
        <v>2857</v>
      </c>
      <c r="V276" s="68" t="s">
        <v>2858</v>
      </c>
      <c r="W276" s="68" t="s">
        <v>2859</v>
      </c>
      <c r="X276" s="68" t="s">
        <v>2860</v>
      </c>
      <c r="Y276" s="68"/>
      <c r="Z276" s="69"/>
      <c r="AA276" s="68"/>
      <c r="AB276" s="69"/>
      <c r="AC276" s="69"/>
      <c r="AD276" s="68"/>
      <c r="AE276" s="68"/>
      <c r="AF276" s="68"/>
      <c r="AG276" s="68"/>
      <c r="AH276" s="68"/>
      <c r="AI276" s="68"/>
      <c r="AJ276" s="68" t="s">
        <v>191</v>
      </c>
      <c r="AK276" s="68"/>
      <c r="AL276" s="68"/>
      <c r="AM276" s="68" t="s">
        <v>2861</v>
      </c>
      <c r="AN276" s="68" t="s">
        <v>2862</v>
      </c>
      <c r="AO276" s="68" t="s">
        <v>2863</v>
      </c>
      <c r="AP276" s="68" t="s">
        <v>100</v>
      </c>
      <c r="AQ276" s="68" t="s">
        <v>101</v>
      </c>
      <c r="AR276" s="68" t="s">
        <v>297</v>
      </c>
      <c r="AS276" s="69" t="s">
        <v>2793</v>
      </c>
      <c r="AT276" s="68" t="s">
        <v>103</v>
      </c>
      <c r="AU276" s="68" t="s">
        <v>103</v>
      </c>
      <c r="AV276" s="68" t="s">
        <v>125</v>
      </c>
      <c r="AW276" s="68" t="s">
        <v>126</v>
      </c>
      <c r="AX276" s="68" t="s">
        <v>290</v>
      </c>
      <c r="AY276" s="68" t="s">
        <v>306</v>
      </c>
      <c r="AZ276" s="68" t="s">
        <v>306</v>
      </c>
      <c r="BA276" s="68" t="s">
        <v>108</v>
      </c>
      <c r="BB276" s="68" t="s">
        <v>2840</v>
      </c>
    </row>
    <row r="277" spans="1:54" s="66" customFormat="1" ht="20.100000000000001" customHeight="1">
      <c r="A277" s="67">
        <v>266</v>
      </c>
      <c r="B277" s="68" t="s">
        <v>2864</v>
      </c>
      <c r="C277" s="68" t="s">
        <v>2865</v>
      </c>
      <c r="D277" s="68" t="s">
        <v>2866</v>
      </c>
      <c r="E277" s="68" t="s">
        <v>83</v>
      </c>
      <c r="F277" s="69" t="s">
        <v>2867</v>
      </c>
      <c r="G277" s="70"/>
      <c r="H277" s="68"/>
      <c r="I277" s="68" t="str">
        <f t="shared" si="16"/>
        <v/>
      </c>
      <c r="J277" s="68" t="str">
        <f t="shared" si="17"/>
        <v/>
      </c>
      <c r="K277" s="70" t="str">
        <f t="shared" si="18"/>
        <v/>
      </c>
      <c r="L277" s="68"/>
      <c r="M277" s="68"/>
      <c r="N277" s="68" t="s">
        <v>774</v>
      </c>
      <c r="O277" s="68"/>
      <c r="P277" s="68"/>
      <c r="Q277" s="68"/>
      <c r="R277" s="68" t="s">
        <v>2868</v>
      </c>
      <c r="S277" s="68"/>
      <c r="T277" s="68" t="s">
        <v>2869</v>
      </c>
      <c r="U277" s="68" t="s">
        <v>2870</v>
      </c>
      <c r="V277" s="68" t="s">
        <v>2871</v>
      </c>
      <c r="W277" s="68" t="s">
        <v>139</v>
      </c>
      <c r="X277" s="68" t="s">
        <v>475</v>
      </c>
      <c r="Y277" s="68"/>
      <c r="Z277" s="69"/>
      <c r="AA277" s="68"/>
      <c r="AB277" s="69"/>
      <c r="AC277" s="101">
        <v>79</v>
      </c>
      <c r="AD277" s="100" t="s">
        <v>93</v>
      </c>
      <c r="AE277" s="97">
        <v>783</v>
      </c>
      <c r="AF277" s="98" t="s">
        <v>141</v>
      </c>
      <c r="AG277" s="83">
        <v>27508</v>
      </c>
      <c r="AH277" s="84" t="s">
        <v>2872</v>
      </c>
      <c r="AI277" s="68"/>
      <c r="AJ277" s="68" t="s">
        <v>96</v>
      </c>
      <c r="AK277" s="68"/>
      <c r="AL277" s="68"/>
      <c r="AM277" s="68" t="s">
        <v>98</v>
      </c>
      <c r="AN277" s="68" t="s">
        <v>141</v>
      </c>
      <c r="AO277" s="68" t="s">
        <v>2873</v>
      </c>
      <c r="AP277" s="68" t="s">
        <v>100</v>
      </c>
      <c r="AQ277" s="68" t="s">
        <v>101</v>
      </c>
      <c r="AR277" s="68" t="s">
        <v>774</v>
      </c>
      <c r="AS277" s="69" t="s">
        <v>2793</v>
      </c>
      <c r="AT277" s="68" t="s">
        <v>103</v>
      </c>
      <c r="AU277" s="68" t="s">
        <v>103</v>
      </c>
      <c r="AV277" s="68" t="s">
        <v>125</v>
      </c>
      <c r="AW277" s="68" t="s">
        <v>126</v>
      </c>
      <c r="AX277" s="68" t="s">
        <v>162</v>
      </c>
      <c r="AY277" s="68" t="s">
        <v>780</v>
      </c>
      <c r="AZ277" s="68" t="s">
        <v>780</v>
      </c>
      <c r="BA277" s="68" t="s">
        <v>108</v>
      </c>
      <c r="BB277" s="68" t="s">
        <v>2851</v>
      </c>
    </row>
    <row r="278" spans="1:54" s="66" customFormat="1" ht="20.100000000000001" customHeight="1">
      <c r="A278" s="67">
        <v>267</v>
      </c>
      <c r="B278" s="68" t="s">
        <v>2874</v>
      </c>
      <c r="C278" s="68" t="s">
        <v>1541</v>
      </c>
      <c r="D278" s="68" t="s">
        <v>2875</v>
      </c>
      <c r="E278" s="68" t="s">
        <v>83</v>
      </c>
      <c r="F278" s="69" t="s">
        <v>2876</v>
      </c>
      <c r="G278" s="70"/>
      <c r="H278" s="68"/>
      <c r="I278" s="68" t="str">
        <f t="shared" si="16"/>
        <v/>
      </c>
      <c r="J278" s="68" t="str">
        <f t="shared" si="17"/>
        <v/>
      </c>
      <c r="K278" s="70" t="str">
        <f t="shared" si="18"/>
        <v/>
      </c>
      <c r="L278" s="68"/>
      <c r="M278" s="68"/>
      <c r="N278" s="68" t="s">
        <v>280</v>
      </c>
      <c r="O278" s="68"/>
      <c r="P278" s="68"/>
      <c r="Q278" s="68"/>
      <c r="R278" s="68" t="s">
        <v>2877</v>
      </c>
      <c r="S278" s="68" t="s">
        <v>2878</v>
      </c>
      <c r="T278" s="68" t="s">
        <v>2879</v>
      </c>
      <c r="U278" s="68" t="s">
        <v>535</v>
      </c>
      <c r="V278" s="68" t="s">
        <v>2880</v>
      </c>
      <c r="W278" s="68" t="s">
        <v>2880</v>
      </c>
      <c r="X278" s="68"/>
      <c r="Y278" s="68"/>
      <c r="Z278" s="69"/>
      <c r="AA278" s="68"/>
      <c r="AB278" s="69"/>
      <c r="AC278" s="69"/>
      <c r="AD278" s="68"/>
      <c r="AE278" s="68"/>
      <c r="AF278" s="68"/>
      <c r="AG278" s="68"/>
      <c r="AH278" s="68"/>
      <c r="AI278" s="68"/>
      <c r="AJ278" s="68" t="s">
        <v>121</v>
      </c>
      <c r="AK278" s="68"/>
      <c r="AL278" s="68"/>
      <c r="AM278" s="68" t="s">
        <v>98</v>
      </c>
      <c r="AN278" s="68" t="s">
        <v>355</v>
      </c>
      <c r="AO278" s="68" t="s">
        <v>2881</v>
      </c>
      <c r="AP278" s="68" t="s">
        <v>100</v>
      </c>
      <c r="AQ278" s="68" t="s">
        <v>101</v>
      </c>
      <c r="AR278" s="68" t="s">
        <v>280</v>
      </c>
      <c r="AS278" s="69" t="s">
        <v>2793</v>
      </c>
      <c r="AT278" s="68" t="s">
        <v>103</v>
      </c>
      <c r="AU278" s="68" t="s">
        <v>103</v>
      </c>
      <c r="AV278" s="68" t="s">
        <v>125</v>
      </c>
      <c r="AW278" s="68" t="s">
        <v>126</v>
      </c>
      <c r="AX278" s="68" t="s">
        <v>290</v>
      </c>
      <c r="AY278" s="68" t="s">
        <v>291</v>
      </c>
      <c r="AZ278" s="68" t="s">
        <v>291</v>
      </c>
      <c r="BA278" s="68" t="s">
        <v>108</v>
      </c>
      <c r="BB278" s="68" t="s">
        <v>2864</v>
      </c>
    </row>
    <row r="279" spans="1:54" s="66" customFormat="1" ht="20.100000000000001" customHeight="1">
      <c r="A279" s="67">
        <v>268</v>
      </c>
      <c r="B279" s="68" t="s">
        <v>2882</v>
      </c>
      <c r="C279" s="68" t="s">
        <v>2883</v>
      </c>
      <c r="D279" s="68" t="s">
        <v>2884</v>
      </c>
      <c r="E279" s="68" t="s">
        <v>309</v>
      </c>
      <c r="F279" s="69" t="s">
        <v>1042</v>
      </c>
      <c r="G279" s="70" t="str">
        <f>VLOOKUP(B279,'[1]ĐKKCBBĐ K2019'!$B$5:$C$414,2,0)</f>
        <v>HS4797938026228</v>
      </c>
      <c r="H279" s="68" t="str">
        <f t="shared" ref="H279:H331" si="19">LEFT(G279,2)</f>
        <v>HS</v>
      </c>
      <c r="I279" s="68" t="str">
        <f t="shared" si="16"/>
        <v>4</v>
      </c>
      <c r="J279" s="68" t="str">
        <f t="shared" si="17"/>
        <v>79</v>
      </c>
      <c r="K279" s="70"/>
      <c r="L279" s="68" t="s">
        <v>2885</v>
      </c>
      <c r="M279" s="68"/>
      <c r="N279" s="68" t="s">
        <v>280</v>
      </c>
      <c r="O279" s="68"/>
      <c r="P279" s="68"/>
      <c r="Q279" s="68"/>
      <c r="R279" s="68" t="s">
        <v>2886</v>
      </c>
      <c r="S279" s="68"/>
      <c r="T279" s="68" t="s">
        <v>2887</v>
      </c>
      <c r="U279" s="68" t="s">
        <v>2888</v>
      </c>
      <c r="V279" s="68" t="s">
        <v>522</v>
      </c>
      <c r="W279" s="68" t="s">
        <v>800</v>
      </c>
      <c r="X279" s="68" t="s">
        <v>475</v>
      </c>
      <c r="Y279" s="68"/>
      <c r="Z279" s="69"/>
      <c r="AA279" s="68"/>
      <c r="AB279" s="69"/>
      <c r="AC279" s="101">
        <v>79</v>
      </c>
      <c r="AD279" s="100" t="s">
        <v>93</v>
      </c>
      <c r="AE279" s="97">
        <v>766</v>
      </c>
      <c r="AF279" s="98" t="s">
        <v>355</v>
      </c>
      <c r="AG279" s="83">
        <v>26992</v>
      </c>
      <c r="AH279" s="84" t="s">
        <v>303</v>
      </c>
      <c r="AI279" s="68"/>
      <c r="AJ279" s="68" t="s">
        <v>121</v>
      </c>
      <c r="AK279" s="68"/>
      <c r="AL279" s="68"/>
      <c r="AM279" s="68" t="s">
        <v>98</v>
      </c>
      <c r="AN279" s="68" t="s">
        <v>355</v>
      </c>
      <c r="AO279" s="68" t="s">
        <v>2889</v>
      </c>
      <c r="AP279" s="68" t="s">
        <v>100</v>
      </c>
      <c r="AQ279" s="68" t="s">
        <v>101</v>
      </c>
      <c r="AR279" s="68" t="s">
        <v>280</v>
      </c>
      <c r="AS279" s="69" t="s">
        <v>2793</v>
      </c>
      <c r="AT279" s="68" t="s">
        <v>103</v>
      </c>
      <c r="AU279" s="68" t="s">
        <v>103</v>
      </c>
      <c r="AV279" s="68" t="s">
        <v>125</v>
      </c>
      <c r="AW279" s="68" t="s">
        <v>126</v>
      </c>
      <c r="AX279" s="68" t="s">
        <v>290</v>
      </c>
      <c r="AY279" s="68" t="s">
        <v>291</v>
      </c>
      <c r="AZ279" s="68" t="s">
        <v>291</v>
      </c>
      <c r="BA279" s="68" t="s">
        <v>108</v>
      </c>
      <c r="BB279" s="68" t="s">
        <v>2874</v>
      </c>
    </row>
    <row r="280" spans="1:54" s="66" customFormat="1" ht="20.100000000000001" customHeight="1">
      <c r="A280" s="67">
        <v>269</v>
      </c>
      <c r="B280" s="68" t="s">
        <v>2890</v>
      </c>
      <c r="C280" s="68" t="s">
        <v>1476</v>
      </c>
      <c r="D280" s="68" t="s">
        <v>816</v>
      </c>
      <c r="E280" s="68" t="s">
        <v>83</v>
      </c>
      <c r="F280" s="69" t="s">
        <v>2891</v>
      </c>
      <c r="G280" s="70"/>
      <c r="H280" s="68"/>
      <c r="I280" s="68" t="str">
        <f t="shared" si="16"/>
        <v/>
      </c>
      <c r="J280" s="68" t="str">
        <f t="shared" si="17"/>
        <v/>
      </c>
      <c r="K280" s="70" t="str">
        <f t="shared" si="18"/>
        <v/>
      </c>
      <c r="L280" s="68"/>
      <c r="M280" s="68"/>
      <c r="N280" s="68" t="s">
        <v>2892</v>
      </c>
      <c r="O280" s="68"/>
      <c r="P280" s="68"/>
      <c r="Q280" s="68"/>
      <c r="R280" s="68" t="s">
        <v>2893</v>
      </c>
      <c r="S280" s="68"/>
      <c r="T280" s="68" t="s">
        <v>2894</v>
      </c>
      <c r="U280" s="68" t="s">
        <v>2895</v>
      </c>
      <c r="V280" s="68" t="s">
        <v>2896</v>
      </c>
      <c r="W280" s="68" t="s">
        <v>2897</v>
      </c>
      <c r="X280" s="68" t="s">
        <v>2898</v>
      </c>
      <c r="Y280" s="68"/>
      <c r="Z280" s="69"/>
      <c r="AA280" s="68"/>
      <c r="AB280" s="69"/>
      <c r="AC280" s="69"/>
      <c r="AD280" s="68"/>
      <c r="AE280" s="68"/>
      <c r="AF280" s="68"/>
      <c r="AG280" s="68"/>
      <c r="AH280" s="68"/>
      <c r="AI280" s="68"/>
      <c r="AJ280" s="68" t="s">
        <v>121</v>
      </c>
      <c r="AK280" s="68"/>
      <c r="AL280" s="68"/>
      <c r="AM280" s="68" t="s">
        <v>2899</v>
      </c>
      <c r="AN280" s="68" t="s">
        <v>2900</v>
      </c>
      <c r="AO280" s="68" t="s">
        <v>2901</v>
      </c>
      <c r="AP280" s="68" t="s">
        <v>100</v>
      </c>
      <c r="AQ280" s="68" t="s">
        <v>101</v>
      </c>
      <c r="AR280" s="68" t="s">
        <v>2892</v>
      </c>
      <c r="AS280" s="69" t="s">
        <v>2793</v>
      </c>
      <c r="AT280" s="68" t="s">
        <v>103</v>
      </c>
      <c r="AU280" s="68" t="s">
        <v>103</v>
      </c>
      <c r="AV280" s="68" t="s">
        <v>104</v>
      </c>
      <c r="AW280" s="68" t="s">
        <v>105</v>
      </c>
      <c r="AX280" s="68" t="s">
        <v>290</v>
      </c>
      <c r="AY280" s="68" t="s">
        <v>2902</v>
      </c>
      <c r="AZ280" s="68" t="s">
        <v>2902</v>
      </c>
      <c r="BA280" s="68" t="s">
        <v>108</v>
      </c>
      <c r="BB280" s="68" t="s">
        <v>2882</v>
      </c>
    </row>
    <row r="281" spans="1:54" s="66" customFormat="1" ht="20.100000000000001" customHeight="1">
      <c r="A281" s="67">
        <v>270</v>
      </c>
      <c r="B281" s="68" t="s">
        <v>2903</v>
      </c>
      <c r="C281" s="68" t="s">
        <v>1239</v>
      </c>
      <c r="D281" s="68" t="s">
        <v>1410</v>
      </c>
      <c r="E281" s="68" t="s">
        <v>83</v>
      </c>
      <c r="F281" s="69" t="s">
        <v>2904</v>
      </c>
      <c r="G281" s="70"/>
      <c r="H281" s="68"/>
      <c r="I281" s="68" t="str">
        <f t="shared" si="16"/>
        <v/>
      </c>
      <c r="J281" s="68" t="str">
        <f t="shared" si="17"/>
        <v/>
      </c>
      <c r="K281" s="70" t="str">
        <f t="shared" si="18"/>
        <v/>
      </c>
      <c r="L281" s="68"/>
      <c r="M281" s="68"/>
      <c r="N281" s="68" t="s">
        <v>618</v>
      </c>
      <c r="O281" s="68"/>
      <c r="P281" s="68"/>
      <c r="Q281" s="68"/>
      <c r="R281" s="68" t="s">
        <v>2905</v>
      </c>
      <c r="S281" s="68" t="s">
        <v>2905</v>
      </c>
      <c r="T281" s="68" t="s">
        <v>2906</v>
      </c>
      <c r="U281" s="68" t="s">
        <v>2907</v>
      </c>
      <c r="V281" s="68" t="s">
        <v>709</v>
      </c>
      <c r="W281" s="68" t="s">
        <v>800</v>
      </c>
      <c r="X281" s="68" t="s">
        <v>91</v>
      </c>
      <c r="Y281" s="68"/>
      <c r="Z281" s="69"/>
      <c r="AA281" s="68"/>
      <c r="AB281" s="69"/>
      <c r="AC281" s="101">
        <v>79</v>
      </c>
      <c r="AD281" s="100" t="s">
        <v>93</v>
      </c>
      <c r="AE281" s="97">
        <v>766</v>
      </c>
      <c r="AF281" s="98" t="s">
        <v>355</v>
      </c>
      <c r="AG281" s="83">
        <v>26980</v>
      </c>
      <c r="AH281" s="84" t="s">
        <v>710</v>
      </c>
      <c r="AI281" s="68"/>
      <c r="AJ281" s="68" t="s">
        <v>121</v>
      </c>
      <c r="AK281" s="68"/>
      <c r="AL281" s="68"/>
      <c r="AM281" s="68" t="s">
        <v>98</v>
      </c>
      <c r="AN281" s="68" t="s">
        <v>355</v>
      </c>
      <c r="AO281" s="68" t="s">
        <v>2908</v>
      </c>
      <c r="AP281" s="68" t="s">
        <v>100</v>
      </c>
      <c r="AQ281" s="68" t="s">
        <v>101</v>
      </c>
      <c r="AR281" s="68" t="s">
        <v>618</v>
      </c>
      <c r="AS281" s="69" t="s">
        <v>2793</v>
      </c>
      <c r="AT281" s="68" t="s">
        <v>103</v>
      </c>
      <c r="AU281" s="68" t="s">
        <v>103</v>
      </c>
      <c r="AV281" s="68" t="s">
        <v>125</v>
      </c>
      <c r="AW281" s="68" t="s">
        <v>126</v>
      </c>
      <c r="AX281" s="68" t="s">
        <v>290</v>
      </c>
      <c r="AY281" s="68" t="s">
        <v>628</v>
      </c>
      <c r="AZ281" s="68" t="s">
        <v>628</v>
      </c>
      <c r="BA281" s="68" t="s">
        <v>108</v>
      </c>
      <c r="BB281" s="68" t="s">
        <v>2890</v>
      </c>
    </row>
    <row r="282" spans="1:54" s="66" customFormat="1" ht="20.100000000000001" customHeight="1">
      <c r="A282" s="67">
        <v>271</v>
      </c>
      <c r="B282" s="68" t="s">
        <v>2909</v>
      </c>
      <c r="C282" s="68" t="s">
        <v>2910</v>
      </c>
      <c r="D282" s="68" t="s">
        <v>1477</v>
      </c>
      <c r="E282" s="68" t="s">
        <v>309</v>
      </c>
      <c r="F282" s="69" t="s">
        <v>2911</v>
      </c>
      <c r="G282" s="70" t="str">
        <f>VLOOKUP(B282,'[1]ĐKKCBBĐ K2019'!$B$5:$C$414,2,0)</f>
        <v>HS4797937812612</v>
      </c>
      <c r="H282" s="68" t="str">
        <f t="shared" si="19"/>
        <v>HS</v>
      </c>
      <c r="I282" s="68" t="str">
        <f t="shared" si="16"/>
        <v>4</v>
      </c>
      <c r="J282" s="68" t="str">
        <f t="shared" si="17"/>
        <v>79</v>
      </c>
      <c r="K282" s="70"/>
      <c r="L282" s="68" t="s">
        <v>2912</v>
      </c>
      <c r="M282" s="68"/>
      <c r="N282" s="68" t="s">
        <v>1391</v>
      </c>
      <c r="O282" s="68"/>
      <c r="P282" s="68"/>
      <c r="Q282" s="68"/>
      <c r="R282" s="68" t="s">
        <v>2913</v>
      </c>
      <c r="S282" s="68" t="s">
        <v>2914</v>
      </c>
      <c r="T282" s="68" t="s">
        <v>2915</v>
      </c>
      <c r="U282" s="68" t="s">
        <v>2916</v>
      </c>
      <c r="V282" s="68" t="s">
        <v>2917</v>
      </c>
      <c r="W282" s="68" t="s">
        <v>2918</v>
      </c>
      <c r="X282" s="68"/>
      <c r="Y282" s="68"/>
      <c r="Z282" s="69"/>
      <c r="AA282" s="68"/>
      <c r="AB282" s="69"/>
      <c r="AC282" s="69"/>
      <c r="AD282" s="68"/>
      <c r="AE282" s="68"/>
      <c r="AF282" s="68"/>
      <c r="AG282" s="68"/>
      <c r="AH282" s="68"/>
      <c r="AI282" s="68"/>
      <c r="AJ282" s="68" t="s">
        <v>121</v>
      </c>
      <c r="AK282" s="68"/>
      <c r="AL282" s="68"/>
      <c r="AM282" s="68" t="s">
        <v>98</v>
      </c>
      <c r="AN282" s="68" t="s">
        <v>237</v>
      </c>
      <c r="AO282" s="68" t="s">
        <v>2919</v>
      </c>
      <c r="AP282" s="68" t="s">
        <v>100</v>
      </c>
      <c r="AQ282" s="68" t="s">
        <v>101</v>
      </c>
      <c r="AR282" s="68" t="s">
        <v>1391</v>
      </c>
      <c r="AS282" s="69" t="s">
        <v>2793</v>
      </c>
      <c r="AT282" s="68" t="s">
        <v>103</v>
      </c>
      <c r="AU282" s="68" t="s">
        <v>103</v>
      </c>
      <c r="AV282" s="68" t="s">
        <v>125</v>
      </c>
      <c r="AW282" s="68" t="s">
        <v>126</v>
      </c>
      <c r="AX282" s="68" t="s">
        <v>290</v>
      </c>
      <c r="AY282" s="68" t="s">
        <v>1396</v>
      </c>
      <c r="AZ282" s="68" t="s">
        <v>1396</v>
      </c>
      <c r="BA282" s="68" t="s">
        <v>108</v>
      </c>
      <c r="BB282" s="68" t="s">
        <v>2903</v>
      </c>
    </row>
    <row r="283" spans="1:54" s="66" customFormat="1" ht="20.100000000000001" customHeight="1">
      <c r="A283" s="67">
        <v>272</v>
      </c>
      <c r="B283" s="68" t="s">
        <v>2920</v>
      </c>
      <c r="C283" s="68" t="s">
        <v>2921</v>
      </c>
      <c r="D283" s="68" t="s">
        <v>2922</v>
      </c>
      <c r="E283" s="68" t="s">
        <v>83</v>
      </c>
      <c r="F283" s="69" t="s">
        <v>2923</v>
      </c>
      <c r="G283" s="70" t="str">
        <f>VLOOKUP(B283,'[1]ĐKKCBBĐ K2019'!$B$5:$C$414,2,0)</f>
        <v>HS4797936652996</v>
      </c>
      <c r="H283" s="68" t="str">
        <f t="shared" si="19"/>
        <v>HS</v>
      </c>
      <c r="I283" s="68" t="str">
        <f t="shared" si="16"/>
        <v>4</v>
      </c>
      <c r="J283" s="68" t="str">
        <f t="shared" si="17"/>
        <v>79</v>
      </c>
      <c r="K283" s="70"/>
      <c r="L283" s="68" t="s">
        <v>2924</v>
      </c>
      <c r="M283" s="68"/>
      <c r="N283" s="68" t="s">
        <v>280</v>
      </c>
      <c r="O283" s="68"/>
      <c r="P283" s="68"/>
      <c r="Q283" s="68"/>
      <c r="R283" s="68" t="s">
        <v>2925</v>
      </c>
      <c r="S283" s="68"/>
      <c r="T283" s="68" t="s">
        <v>2926</v>
      </c>
      <c r="U283" s="68" t="s">
        <v>2927</v>
      </c>
      <c r="V283" s="68" t="s">
        <v>1737</v>
      </c>
      <c r="W283" s="68" t="s">
        <v>314</v>
      </c>
      <c r="X283" s="68" t="s">
        <v>475</v>
      </c>
      <c r="Y283" s="68"/>
      <c r="Z283" s="69"/>
      <c r="AA283" s="68"/>
      <c r="AB283" s="69"/>
      <c r="AC283" s="101">
        <v>79</v>
      </c>
      <c r="AD283" s="100" t="s">
        <v>93</v>
      </c>
      <c r="AE283" s="97">
        <v>764</v>
      </c>
      <c r="AF283" s="98" t="s">
        <v>287</v>
      </c>
      <c r="AG283" s="83">
        <v>26878</v>
      </c>
      <c r="AH283" s="84" t="s">
        <v>1739</v>
      </c>
      <c r="AI283" s="68"/>
      <c r="AJ283" s="68" t="s">
        <v>121</v>
      </c>
      <c r="AK283" s="68"/>
      <c r="AL283" s="68"/>
      <c r="AM283" s="68" t="s">
        <v>98</v>
      </c>
      <c r="AN283" s="68" t="s">
        <v>287</v>
      </c>
      <c r="AO283" s="68" t="s">
        <v>2928</v>
      </c>
      <c r="AP283" s="68" t="s">
        <v>100</v>
      </c>
      <c r="AQ283" s="68" t="s">
        <v>101</v>
      </c>
      <c r="AR283" s="68" t="s">
        <v>280</v>
      </c>
      <c r="AS283" s="69" t="s">
        <v>2929</v>
      </c>
      <c r="AT283" s="68" t="s">
        <v>103</v>
      </c>
      <c r="AU283" s="68" t="s">
        <v>103</v>
      </c>
      <c r="AV283" s="68" t="s">
        <v>125</v>
      </c>
      <c r="AW283" s="68" t="s">
        <v>126</v>
      </c>
      <c r="AX283" s="68" t="s">
        <v>290</v>
      </c>
      <c r="AY283" s="68" t="s">
        <v>291</v>
      </c>
      <c r="AZ283" s="68" t="s">
        <v>291</v>
      </c>
      <c r="BA283" s="68" t="s">
        <v>108</v>
      </c>
      <c r="BB283" s="68" t="s">
        <v>2909</v>
      </c>
    </row>
    <row r="284" spans="1:54" s="66" customFormat="1" ht="20.100000000000001" customHeight="1">
      <c r="A284" s="67">
        <v>273</v>
      </c>
      <c r="B284" s="68" t="s">
        <v>2930</v>
      </c>
      <c r="C284" s="68" t="s">
        <v>2475</v>
      </c>
      <c r="D284" s="68" t="s">
        <v>586</v>
      </c>
      <c r="E284" s="68" t="s">
        <v>83</v>
      </c>
      <c r="F284" s="69" t="s">
        <v>2931</v>
      </c>
      <c r="G284" s="70" t="str">
        <f>VLOOKUP(B284,'[1]ĐKKCBBĐ K2019'!$B$5:$C$414,2,0)</f>
        <v>HS4797931145713</v>
      </c>
      <c r="H284" s="68" t="str">
        <f t="shared" si="19"/>
        <v>HS</v>
      </c>
      <c r="I284" s="68" t="str">
        <f t="shared" si="16"/>
        <v>4</v>
      </c>
      <c r="J284" s="68" t="str">
        <f t="shared" si="17"/>
        <v>79</v>
      </c>
      <c r="K284" s="70"/>
      <c r="L284" s="68" t="s">
        <v>2932</v>
      </c>
      <c r="M284" s="68"/>
      <c r="N284" s="68" t="s">
        <v>114</v>
      </c>
      <c r="O284" s="68"/>
      <c r="P284" s="68"/>
      <c r="Q284" s="68"/>
      <c r="R284" s="68" t="s">
        <v>2933</v>
      </c>
      <c r="S284" s="68"/>
      <c r="T284" s="68" t="s">
        <v>2934</v>
      </c>
      <c r="U284" s="68" t="s">
        <v>2935</v>
      </c>
      <c r="V284" s="68" t="s">
        <v>1160</v>
      </c>
      <c r="W284" s="68" t="s">
        <v>800</v>
      </c>
      <c r="X284" s="68" t="s">
        <v>475</v>
      </c>
      <c r="Y284" s="68"/>
      <c r="Z284" s="69"/>
      <c r="AA284" s="68"/>
      <c r="AB284" s="69"/>
      <c r="AC284" s="101">
        <v>79</v>
      </c>
      <c r="AD284" s="100" t="s">
        <v>93</v>
      </c>
      <c r="AE284" s="97">
        <v>766</v>
      </c>
      <c r="AF284" s="98" t="s">
        <v>355</v>
      </c>
      <c r="AG284" s="83">
        <v>26983</v>
      </c>
      <c r="AH284" s="84" t="s">
        <v>396</v>
      </c>
      <c r="AI284" s="68"/>
      <c r="AJ284" s="68" t="s">
        <v>121</v>
      </c>
      <c r="AK284" s="68"/>
      <c r="AL284" s="68"/>
      <c r="AM284" s="68" t="s">
        <v>98</v>
      </c>
      <c r="AN284" s="68" t="s">
        <v>355</v>
      </c>
      <c r="AO284" s="68" t="s">
        <v>2936</v>
      </c>
      <c r="AP284" s="68" t="s">
        <v>100</v>
      </c>
      <c r="AQ284" s="68" t="s">
        <v>101</v>
      </c>
      <c r="AR284" s="68" t="s">
        <v>114</v>
      </c>
      <c r="AS284" s="69" t="s">
        <v>2929</v>
      </c>
      <c r="AT284" s="68" t="s">
        <v>103</v>
      </c>
      <c r="AU284" s="68" t="s">
        <v>103</v>
      </c>
      <c r="AV284" s="68" t="s">
        <v>125</v>
      </c>
      <c r="AW284" s="68" t="s">
        <v>126</v>
      </c>
      <c r="AX284" s="68" t="s">
        <v>127</v>
      </c>
      <c r="AY284" s="68" t="s">
        <v>128</v>
      </c>
      <c r="AZ284" s="68" t="s">
        <v>128</v>
      </c>
      <c r="BA284" s="68" t="s">
        <v>108</v>
      </c>
      <c r="BB284" s="68" t="s">
        <v>2920</v>
      </c>
    </row>
    <row r="285" spans="1:54" s="66" customFormat="1" ht="20.100000000000001" customHeight="1">
      <c r="A285" s="67">
        <v>274</v>
      </c>
      <c r="B285" s="68" t="s">
        <v>2937</v>
      </c>
      <c r="C285" s="68" t="s">
        <v>1682</v>
      </c>
      <c r="D285" s="68" t="s">
        <v>373</v>
      </c>
      <c r="E285" s="68" t="s">
        <v>83</v>
      </c>
      <c r="F285" s="69" t="s">
        <v>2938</v>
      </c>
      <c r="G285" s="70"/>
      <c r="H285" s="68"/>
      <c r="I285" s="68" t="str">
        <f t="shared" si="16"/>
        <v/>
      </c>
      <c r="J285" s="68" t="str">
        <f t="shared" si="17"/>
        <v/>
      </c>
      <c r="K285" s="70" t="str">
        <f t="shared" si="18"/>
        <v/>
      </c>
      <c r="L285" s="68"/>
      <c r="M285" s="68"/>
      <c r="N285" s="68" t="s">
        <v>2320</v>
      </c>
      <c r="O285" s="68"/>
      <c r="P285" s="68"/>
      <c r="Q285" s="68"/>
      <c r="R285" s="68" t="s">
        <v>2939</v>
      </c>
      <c r="S285" s="68" t="s">
        <v>2939</v>
      </c>
      <c r="T285" s="68" t="s">
        <v>2940</v>
      </c>
      <c r="U285" s="68" t="s">
        <v>2941</v>
      </c>
      <c r="V285" s="68" t="s">
        <v>2746</v>
      </c>
      <c r="W285" s="68" t="s">
        <v>90</v>
      </c>
      <c r="X285" s="68" t="s">
        <v>475</v>
      </c>
      <c r="Y285" s="68"/>
      <c r="Z285" s="69"/>
      <c r="AA285" s="68"/>
      <c r="AB285" s="69"/>
      <c r="AC285" s="101">
        <v>79</v>
      </c>
      <c r="AD285" s="100" t="s">
        <v>93</v>
      </c>
      <c r="AE285" s="97">
        <v>761</v>
      </c>
      <c r="AF285" s="98" t="s">
        <v>94</v>
      </c>
      <c r="AG285" s="83">
        <v>26787</v>
      </c>
      <c r="AH285" s="84" t="s">
        <v>2942</v>
      </c>
      <c r="AI285" s="68"/>
      <c r="AJ285" s="68" t="s">
        <v>121</v>
      </c>
      <c r="AK285" s="68"/>
      <c r="AL285" s="68"/>
      <c r="AM285" s="68" t="s">
        <v>98</v>
      </c>
      <c r="AN285" s="68" t="s">
        <v>94</v>
      </c>
      <c r="AO285" s="68" t="s">
        <v>2943</v>
      </c>
      <c r="AP285" s="68" t="s">
        <v>100</v>
      </c>
      <c r="AQ285" s="68" t="s">
        <v>101</v>
      </c>
      <c r="AR285" s="68" t="s">
        <v>2320</v>
      </c>
      <c r="AS285" s="69" t="s">
        <v>2929</v>
      </c>
      <c r="AT285" s="68" t="s">
        <v>103</v>
      </c>
      <c r="AU285" s="68" t="s">
        <v>103</v>
      </c>
      <c r="AV285" s="68" t="s">
        <v>125</v>
      </c>
      <c r="AW285" s="68" t="s">
        <v>126</v>
      </c>
      <c r="AX285" s="68" t="s">
        <v>106</v>
      </c>
      <c r="AY285" s="68" t="s">
        <v>107</v>
      </c>
      <c r="AZ285" s="68" t="s">
        <v>107</v>
      </c>
      <c r="BA285" s="68" t="s">
        <v>108</v>
      </c>
      <c r="BB285" s="68" t="s">
        <v>2930</v>
      </c>
    </row>
    <row r="286" spans="1:54" s="66" customFormat="1" ht="20.100000000000001" customHeight="1">
      <c r="A286" s="67">
        <v>275</v>
      </c>
      <c r="B286" s="68" t="s">
        <v>2944</v>
      </c>
      <c r="C286" s="68" t="s">
        <v>2945</v>
      </c>
      <c r="D286" s="68" t="s">
        <v>2458</v>
      </c>
      <c r="E286" s="68" t="s">
        <v>83</v>
      </c>
      <c r="F286" s="69" t="s">
        <v>2946</v>
      </c>
      <c r="G286" s="70" t="str">
        <f>VLOOKUP(B286,'[1]ĐKKCBBĐ K2019'!$B$5:$C$414,2,0)</f>
        <v>HS4797938300133</v>
      </c>
      <c r="H286" s="68" t="str">
        <f t="shared" si="19"/>
        <v>HS</v>
      </c>
      <c r="I286" s="68" t="str">
        <f t="shared" si="16"/>
        <v>4</v>
      </c>
      <c r="J286" s="68" t="str">
        <f t="shared" si="17"/>
        <v>79</v>
      </c>
      <c r="K286" s="70"/>
      <c r="L286" s="68" t="s">
        <v>2947</v>
      </c>
      <c r="M286" s="68"/>
      <c r="N286" s="68" t="s">
        <v>2320</v>
      </c>
      <c r="O286" s="68"/>
      <c r="P286" s="68"/>
      <c r="Q286" s="68"/>
      <c r="R286" s="68" t="s">
        <v>2948</v>
      </c>
      <c r="S286" s="68" t="e">
        <f>p</f>
        <v>#NAME?</v>
      </c>
      <c r="T286" s="68" t="s">
        <v>2949</v>
      </c>
      <c r="U286" s="68" t="s">
        <v>2950</v>
      </c>
      <c r="V286" s="68" t="s">
        <v>2951</v>
      </c>
      <c r="W286" s="68" t="s">
        <v>523</v>
      </c>
      <c r="X286" s="68" t="s">
        <v>140</v>
      </c>
      <c r="Y286" s="68"/>
      <c r="Z286" s="69"/>
      <c r="AA286" s="68"/>
      <c r="AB286" s="69"/>
      <c r="AC286" s="101">
        <v>79</v>
      </c>
      <c r="AD286" s="100" t="s">
        <v>93</v>
      </c>
      <c r="AE286" s="97">
        <v>772</v>
      </c>
      <c r="AF286" s="98" t="s">
        <v>524</v>
      </c>
      <c r="AG286" s="83">
        <v>27211</v>
      </c>
      <c r="AH286" s="84" t="s">
        <v>719</v>
      </c>
      <c r="AI286" s="68"/>
      <c r="AJ286" s="68" t="s">
        <v>121</v>
      </c>
      <c r="AK286" s="68"/>
      <c r="AL286" s="68"/>
      <c r="AM286" s="68" t="s">
        <v>98</v>
      </c>
      <c r="AN286" s="68" t="s">
        <v>524</v>
      </c>
      <c r="AO286" s="68" t="s">
        <v>2952</v>
      </c>
      <c r="AP286" s="68" t="s">
        <v>100</v>
      </c>
      <c r="AQ286" s="68" t="s">
        <v>101</v>
      </c>
      <c r="AR286" s="68" t="s">
        <v>2320</v>
      </c>
      <c r="AS286" s="69" t="s">
        <v>2929</v>
      </c>
      <c r="AT286" s="68" t="s">
        <v>103</v>
      </c>
      <c r="AU286" s="68" t="s">
        <v>103</v>
      </c>
      <c r="AV286" s="68" t="s">
        <v>125</v>
      </c>
      <c r="AW286" s="68" t="s">
        <v>126</v>
      </c>
      <c r="AX286" s="68" t="s">
        <v>106</v>
      </c>
      <c r="AY286" s="68" t="s">
        <v>107</v>
      </c>
      <c r="AZ286" s="68" t="s">
        <v>107</v>
      </c>
      <c r="BA286" s="68" t="s">
        <v>108</v>
      </c>
      <c r="BB286" s="68" t="s">
        <v>2937</v>
      </c>
    </row>
    <row r="287" spans="1:54" s="66" customFormat="1" ht="20.100000000000001" customHeight="1">
      <c r="A287" s="67">
        <v>276</v>
      </c>
      <c r="B287" s="68" t="s">
        <v>2953</v>
      </c>
      <c r="C287" s="68" t="s">
        <v>2954</v>
      </c>
      <c r="D287" s="68" t="s">
        <v>603</v>
      </c>
      <c r="E287" s="68" t="s">
        <v>83</v>
      </c>
      <c r="F287" s="69" t="s">
        <v>2955</v>
      </c>
      <c r="G287" s="70"/>
      <c r="H287" s="68"/>
      <c r="I287" s="68" t="str">
        <f t="shared" si="16"/>
        <v/>
      </c>
      <c r="J287" s="68" t="str">
        <f t="shared" si="17"/>
        <v/>
      </c>
      <c r="K287" s="70" t="str">
        <f t="shared" si="18"/>
        <v/>
      </c>
      <c r="L287" s="68"/>
      <c r="M287" s="68"/>
      <c r="N287" s="68" t="s">
        <v>297</v>
      </c>
      <c r="O287" s="68"/>
      <c r="P287" s="68"/>
      <c r="Q287" s="68"/>
      <c r="R287" s="68" t="s">
        <v>2956</v>
      </c>
      <c r="S287" s="68"/>
      <c r="T287" s="68" t="s">
        <v>2957</v>
      </c>
      <c r="U287" s="68" t="s">
        <v>2958</v>
      </c>
      <c r="V287" s="68" t="s">
        <v>522</v>
      </c>
      <c r="W287" s="68" t="s">
        <v>453</v>
      </c>
      <c r="X287" s="68" t="s">
        <v>140</v>
      </c>
      <c r="Y287" s="68"/>
      <c r="Z287" s="69"/>
      <c r="AA287" s="68"/>
      <c r="AB287" s="69"/>
      <c r="AC287" s="101">
        <v>79</v>
      </c>
      <c r="AD287" s="100" t="s">
        <v>93</v>
      </c>
      <c r="AE287" s="97">
        <v>766</v>
      </c>
      <c r="AF287" s="98" t="s">
        <v>355</v>
      </c>
      <c r="AG287" s="83">
        <v>26992</v>
      </c>
      <c r="AH287" s="84" t="s">
        <v>303</v>
      </c>
      <c r="AI287" s="68"/>
      <c r="AJ287" s="68" t="s">
        <v>121</v>
      </c>
      <c r="AK287" s="68"/>
      <c r="AL287" s="68"/>
      <c r="AM287" s="68" t="s">
        <v>98</v>
      </c>
      <c r="AN287" s="68" t="s">
        <v>355</v>
      </c>
      <c r="AO287" s="68" t="s">
        <v>2959</v>
      </c>
      <c r="AP287" s="68" t="s">
        <v>100</v>
      </c>
      <c r="AQ287" s="68" t="s">
        <v>101</v>
      </c>
      <c r="AR287" s="68" t="s">
        <v>297</v>
      </c>
      <c r="AS287" s="69" t="s">
        <v>2929</v>
      </c>
      <c r="AT287" s="68" t="s">
        <v>103</v>
      </c>
      <c r="AU287" s="68" t="s">
        <v>103</v>
      </c>
      <c r="AV287" s="68" t="s">
        <v>125</v>
      </c>
      <c r="AW287" s="68" t="s">
        <v>126</v>
      </c>
      <c r="AX287" s="68" t="s">
        <v>290</v>
      </c>
      <c r="AY287" s="68" t="s">
        <v>306</v>
      </c>
      <c r="AZ287" s="68" t="s">
        <v>306</v>
      </c>
      <c r="BA287" s="68" t="s">
        <v>108</v>
      </c>
      <c r="BB287" s="68" t="s">
        <v>2944</v>
      </c>
    </row>
    <row r="288" spans="1:54" s="66" customFormat="1" ht="20.100000000000001" customHeight="1">
      <c r="A288" s="67">
        <v>277</v>
      </c>
      <c r="B288" s="68" t="s">
        <v>2960</v>
      </c>
      <c r="C288" s="68" t="s">
        <v>2961</v>
      </c>
      <c r="D288" s="68" t="s">
        <v>783</v>
      </c>
      <c r="E288" s="68" t="s">
        <v>309</v>
      </c>
      <c r="F288" s="69" t="s">
        <v>2962</v>
      </c>
      <c r="G288" s="70"/>
      <c r="H288" s="68"/>
      <c r="I288" s="68" t="str">
        <f t="shared" si="16"/>
        <v/>
      </c>
      <c r="J288" s="68" t="str">
        <f t="shared" si="17"/>
        <v/>
      </c>
      <c r="K288" s="70" t="str">
        <f t="shared" si="18"/>
        <v/>
      </c>
      <c r="L288" s="68"/>
      <c r="M288" s="68"/>
      <c r="N288" s="68" t="s">
        <v>1360</v>
      </c>
      <c r="O288" s="68"/>
      <c r="P288" s="68"/>
      <c r="Q288" s="68"/>
      <c r="R288" s="68" t="s">
        <v>2963</v>
      </c>
      <c r="S288" s="68"/>
      <c r="T288" s="68" t="s">
        <v>2964</v>
      </c>
      <c r="U288" s="68" t="s">
        <v>709</v>
      </c>
      <c r="V288" s="68" t="s">
        <v>314</v>
      </c>
      <c r="W288" s="68" t="s">
        <v>222</v>
      </c>
      <c r="X288" s="68"/>
      <c r="Y288" s="68"/>
      <c r="Z288" s="69"/>
      <c r="AA288" s="68"/>
      <c r="AB288" s="69"/>
      <c r="AC288" s="69"/>
      <c r="AD288" s="68"/>
      <c r="AE288" s="68"/>
      <c r="AF288" s="68"/>
      <c r="AG288" s="68"/>
      <c r="AH288" s="68"/>
      <c r="AI288" s="68"/>
      <c r="AJ288" s="68" t="s">
        <v>121</v>
      </c>
      <c r="AK288" s="68"/>
      <c r="AL288" s="68"/>
      <c r="AM288" s="68" t="s">
        <v>98</v>
      </c>
      <c r="AN288" s="68" t="s">
        <v>287</v>
      </c>
      <c r="AO288" s="68" t="s">
        <v>2965</v>
      </c>
      <c r="AP288" s="68" t="s">
        <v>100</v>
      </c>
      <c r="AQ288" s="68" t="s">
        <v>101</v>
      </c>
      <c r="AR288" s="68" t="s">
        <v>1360</v>
      </c>
      <c r="AS288" s="69" t="s">
        <v>2929</v>
      </c>
      <c r="AT288" s="68" t="s">
        <v>103</v>
      </c>
      <c r="AU288" s="68" t="s">
        <v>103</v>
      </c>
      <c r="AV288" s="68" t="s">
        <v>125</v>
      </c>
      <c r="AW288" s="68" t="s">
        <v>126</v>
      </c>
      <c r="AX288" s="68" t="s">
        <v>162</v>
      </c>
      <c r="AY288" s="68" t="s">
        <v>1366</v>
      </c>
      <c r="AZ288" s="68" t="s">
        <v>1366</v>
      </c>
      <c r="BA288" s="68" t="s">
        <v>108</v>
      </c>
      <c r="BB288" s="68" t="s">
        <v>2953</v>
      </c>
    </row>
    <row r="289" spans="1:54" s="66" customFormat="1" ht="20.100000000000001" customHeight="1">
      <c r="A289" s="67">
        <v>278</v>
      </c>
      <c r="B289" s="68" t="s">
        <v>2966</v>
      </c>
      <c r="C289" s="68" t="s">
        <v>2967</v>
      </c>
      <c r="D289" s="68" t="s">
        <v>1111</v>
      </c>
      <c r="E289" s="68" t="s">
        <v>83</v>
      </c>
      <c r="F289" s="69" t="s">
        <v>921</v>
      </c>
      <c r="G289" s="70"/>
      <c r="H289" s="68"/>
      <c r="I289" s="68" t="str">
        <f t="shared" si="16"/>
        <v/>
      </c>
      <c r="J289" s="68" t="str">
        <f t="shared" si="17"/>
        <v/>
      </c>
      <c r="K289" s="70" t="str">
        <f t="shared" si="18"/>
        <v/>
      </c>
      <c r="L289" s="68"/>
      <c r="M289" s="68"/>
      <c r="N289" s="68" t="s">
        <v>2320</v>
      </c>
      <c r="O289" s="68"/>
      <c r="P289" s="68"/>
      <c r="Q289" s="68"/>
      <c r="R289" s="68" t="s">
        <v>2968</v>
      </c>
      <c r="S289" s="68"/>
      <c r="T289" s="68" t="s">
        <v>2969</v>
      </c>
      <c r="U289" s="68" t="s">
        <v>2970</v>
      </c>
      <c r="V289" s="68" t="s">
        <v>799</v>
      </c>
      <c r="W289" s="68" t="s">
        <v>800</v>
      </c>
      <c r="X289" s="68" t="s">
        <v>475</v>
      </c>
      <c r="Y289" s="68"/>
      <c r="Z289" s="69"/>
      <c r="AA289" s="68"/>
      <c r="AB289" s="69"/>
      <c r="AC289" s="101">
        <v>79</v>
      </c>
      <c r="AD289" s="100" t="s">
        <v>93</v>
      </c>
      <c r="AE289" s="97">
        <v>766</v>
      </c>
      <c r="AF289" s="98" t="s">
        <v>355</v>
      </c>
      <c r="AG289" s="83">
        <v>27007</v>
      </c>
      <c r="AH289" s="84" t="s">
        <v>356</v>
      </c>
      <c r="AI289" s="68" t="s">
        <v>2971</v>
      </c>
      <c r="AJ289" s="68" t="s">
        <v>121</v>
      </c>
      <c r="AK289" s="68"/>
      <c r="AL289" s="68"/>
      <c r="AM289" s="68" t="s">
        <v>98</v>
      </c>
      <c r="AN289" s="68" t="s">
        <v>355</v>
      </c>
      <c r="AO289" s="68" t="s">
        <v>2972</v>
      </c>
      <c r="AP289" s="68" t="s">
        <v>100</v>
      </c>
      <c r="AQ289" s="68" t="s">
        <v>101</v>
      </c>
      <c r="AR289" s="68" t="s">
        <v>2320</v>
      </c>
      <c r="AS289" s="69" t="s">
        <v>2929</v>
      </c>
      <c r="AT289" s="68" t="s">
        <v>103</v>
      </c>
      <c r="AU289" s="68" t="s">
        <v>103</v>
      </c>
      <c r="AV289" s="68" t="s">
        <v>125</v>
      </c>
      <c r="AW289" s="68" t="s">
        <v>126</v>
      </c>
      <c r="AX289" s="68" t="s">
        <v>106</v>
      </c>
      <c r="AY289" s="68" t="s">
        <v>107</v>
      </c>
      <c r="AZ289" s="68" t="s">
        <v>107</v>
      </c>
      <c r="BA289" s="68" t="s">
        <v>108</v>
      </c>
      <c r="BB289" s="68" t="s">
        <v>2960</v>
      </c>
    </row>
    <row r="290" spans="1:54" s="66" customFormat="1" ht="20.100000000000001" customHeight="1">
      <c r="A290" s="67">
        <v>279</v>
      </c>
      <c r="B290" s="68" t="s">
        <v>2973</v>
      </c>
      <c r="C290" s="68" t="s">
        <v>2974</v>
      </c>
      <c r="D290" s="68" t="s">
        <v>1143</v>
      </c>
      <c r="E290" s="68" t="s">
        <v>83</v>
      </c>
      <c r="F290" s="69" t="s">
        <v>2975</v>
      </c>
      <c r="G290" s="70"/>
      <c r="H290" s="68"/>
      <c r="I290" s="68" t="str">
        <f t="shared" si="16"/>
        <v/>
      </c>
      <c r="J290" s="68" t="str">
        <f t="shared" si="17"/>
        <v/>
      </c>
      <c r="K290" s="70" t="str">
        <f t="shared" si="18"/>
        <v>7932361502</v>
      </c>
      <c r="L290" s="68" t="s">
        <v>2976</v>
      </c>
      <c r="M290" s="68"/>
      <c r="N290" s="68" t="s">
        <v>297</v>
      </c>
      <c r="O290" s="68"/>
      <c r="P290" s="68"/>
      <c r="Q290" s="68"/>
      <c r="R290" s="68" t="s">
        <v>2977</v>
      </c>
      <c r="S290" s="68"/>
      <c r="T290" s="68" t="s">
        <v>2978</v>
      </c>
      <c r="U290" s="68" t="s">
        <v>2979</v>
      </c>
      <c r="V290" s="68" t="s">
        <v>301</v>
      </c>
      <c r="W290" s="68" t="s">
        <v>439</v>
      </c>
      <c r="X290" s="68" t="s">
        <v>140</v>
      </c>
      <c r="Y290" s="68"/>
      <c r="Z290" s="69"/>
      <c r="AA290" s="68"/>
      <c r="AB290" s="69"/>
      <c r="AC290" s="101">
        <v>79</v>
      </c>
      <c r="AD290" s="100" t="s">
        <v>93</v>
      </c>
      <c r="AE290" s="97">
        <v>770</v>
      </c>
      <c r="AF290" s="98" t="s">
        <v>440</v>
      </c>
      <c r="AG290" s="83">
        <v>27145</v>
      </c>
      <c r="AH290" s="84" t="s">
        <v>303</v>
      </c>
      <c r="AI290" s="68"/>
      <c r="AJ290" s="68" t="s">
        <v>121</v>
      </c>
      <c r="AK290" s="68"/>
      <c r="AL290" s="68"/>
      <c r="AM290" s="68" t="s">
        <v>98</v>
      </c>
      <c r="AN290" s="68" t="s">
        <v>440</v>
      </c>
      <c r="AO290" s="68" t="s">
        <v>2980</v>
      </c>
      <c r="AP290" s="68" t="s">
        <v>100</v>
      </c>
      <c r="AQ290" s="68" t="s">
        <v>101</v>
      </c>
      <c r="AR290" s="68" t="s">
        <v>297</v>
      </c>
      <c r="AS290" s="69" t="s">
        <v>2929</v>
      </c>
      <c r="AT290" s="68" t="s">
        <v>103</v>
      </c>
      <c r="AU290" s="68" t="s">
        <v>103</v>
      </c>
      <c r="AV290" s="68" t="s">
        <v>125</v>
      </c>
      <c r="AW290" s="68" t="s">
        <v>126</v>
      </c>
      <c r="AX290" s="68" t="s">
        <v>290</v>
      </c>
      <c r="AY290" s="68" t="s">
        <v>306</v>
      </c>
      <c r="AZ290" s="68" t="s">
        <v>306</v>
      </c>
      <c r="BA290" s="68" t="s">
        <v>108</v>
      </c>
      <c r="BB290" s="68" t="s">
        <v>2966</v>
      </c>
    </row>
    <row r="291" spans="1:54" s="66" customFormat="1" ht="20.100000000000001" customHeight="1">
      <c r="A291" s="67">
        <v>280</v>
      </c>
      <c r="B291" s="68" t="s">
        <v>2981</v>
      </c>
      <c r="C291" s="68" t="s">
        <v>2982</v>
      </c>
      <c r="D291" s="68" t="s">
        <v>83</v>
      </c>
      <c r="E291" s="68" t="s">
        <v>83</v>
      </c>
      <c r="F291" s="69" t="s">
        <v>1691</v>
      </c>
      <c r="G291" s="70"/>
      <c r="H291" s="68"/>
      <c r="I291" s="68" t="str">
        <f t="shared" si="16"/>
        <v/>
      </c>
      <c r="J291" s="68" t="str">
        <f t="shared" si="17"/>
        <v/>
      </c>
      <c r="K291" s="70" t="str">
        <f t="shared" si="18"/>
        <v/>
      </c>
      <c r="L291" s="68"/>
      <c r="M291" s="68"/>
      <c r="N291" s="68" t="s">
        <v>2320</v>
      </c>
      <c r="O291" s="68"/>
      <c r="P291" s="68"/>
      <c r="Q291" s="68"/>
      <c r="R291" s="68" t="s">
        <v>2983</v>
      </c>
      <c r="S291" s="68"/>
      <c r="T291" s="68" t="s">
        <v>2984</v>
      </c>
      <c r="U291" s="68" t="s">
        <v>2018</v>
      </c>
      <c r="V291" s="68" t="s">
        <v>287</v>
      </c>
      <c r="W291" s="68" t="s">
        <v>475</v>
      </c>
      <c r="X291" s="68"/>
      <c r="Y291" s="68"/>
      <c r="Z291" s="69"/>
      <c r="AA291" s="68"/>
      <c r="AB291" s="69"/>
      <c r="AC291" s="69"/>
      <c r="AD291" s="68"/>
      <c r="AE291" s="68"/>
      <c r="AF291" s="68"/>
      <c r="AG291" s="68"/>
      <c r="AH291" s="68"/>
      <c r="AI291" s="68"/>
      <c r="AJ291" s="68" t="s">
        <v>121</v>
      </c>
      <c r="AK291" s="68"/>
      <c r="AL291" s="68"/>
      <c r="AM291" s="68" t="s">
        <v>98</v>
      </c>
      <c r="AN291" s="68" t="s">
        <v>287</v>
      </c>
      <c r="AO291" s="68" t="s">
        <v>2985</v>
      </c>
      <c r="AP291" s="68" t="s">
        <v>100</v>
      </c>
      <c r="AQ291" s="68" t="s">
        <v>101</v>
      </c>
      <c r="AR291" s="68" t="s">
        <v>2320</v>
      </c>
      <c r="AS291" s="69" t="s">
        <v>2929</v>
      </c>
      <c r="AT291" s="68" t="s">
        <v>103</v>
      </c>
      <c r="AU291" s="68" t="s">
        <v>103</v>
      </c>
      <c r="AV291" s="68" t="s">
        <v>125</v>
      </c>
      <c r="AW291" s="68" t="s">
        <v>126</v>
      </c>
      <c r="AX291" s="68" t="s">
        <v>106</v>
      </c>
      <c r="AY291" s="68" t="s">
        <v>107</v>
      </c>
      <c r="AZ291" s="68" t="s">
        <v>107</v>
      </c>
      <c r="BA291" s="68" t="s">
        <v>108</v>
      </c>
      <c r="BB291" s="68" t="s">
        <v>2973</v>
      </c>
    </row>
    <row r="292" spans="1:54" s="66" customFormat="1" ht="20.100000000000001" customHeight="1">
      <c r="A292" s="67">
        <v>281</v>
      </c>
      <c r="B292" s="68" t="s">
        <v>2986</v>
      </c>
      <c r="C292" s="68" t="s">
        <v>2987</v>
      </c>
      <c r="D292" s="68" t="s">
        <v>528</v>
      </c>
      <c r="E292" s="68" t="s">
        <v>83</v>
      </c>
      <c r="F292" s="69" t="s">
        <v>2988</v>
      </c>
      <c r="G292" s="70"/>
      <c r="H292" s="68"/>
      <c r="I292" s="68" t="str">
        <f t="shared" si="16"/>
        <v/>
      </c>
      <c r="J292" s="68" t="str">
        <f t="shared" si="17"/>
        <v/>
      </c>
      <c r="K292" s="70" t="str">
        <f t="shared" si="18"/>
        <v/>
      </c>
      <c r="L292" s="68"/>
      <c r="M292" s="68"/>
      <c r="N292" s="68" t="s">
        <v>216</v>
      </c>
      <c r="O292" s="68"/>
      <c r="P292" s="68"/>
      <c r="Q292" s="68"/>
      <c r="R292" s="68" t="s">
        <v>2989</v>
      </c>
      <c r="S292" s="68"/>
      <c r="T292" s="68" t="s">
        <v>2990</v>
      </c>
      <c r="U292" s="68" t="s">
        <v>2991</v>
      </c>
      <c r="V292" s="68" t="s">
        <v>522</v>
      </c>
      <c r="W292" s="68" t="s">
        <v>800</v>
      </c>
      <c r="X292" s="68" t="s">
        <v>475</v>
      </c>
      <c r="Y292" s="68"/>
      <c r="Z292" s="69"/>
      <c r="AA292" s="68"/>
      <c r="AB292" s="69"/>
      <c r="AC292" s="101">
        <v>79</v>
      </c>
      <c r="AD292" s="100" t="s">
        <v>93</v>
      </c>
      <c r="AE292" s="97">
        <v>766</v>
      </c>
      <c r="AF292" s="98" t="s">
        <v>355</v>
      </c>
      <c r="AG292" s="83">
        <v>26992</v>
      </c>
      <c r="AH292" s="84" t="s">
        <v>303</v>
      </c>
      <c r="AI292" s="68"/>
      <c r="AJ292" s="68" t="s">
        <v>121</v>
      </c>
      <c r="AK292" s="68"/>
      <c r="AL292" s="68"/>
      <c r="AM292" s="68" t="s">
        <v>98</v>
      </c>
      <c r="AN292" s="68" t="s">
        <v>355</v>
      </c>
      <c r="AO292" s="68" t="s">
        <v>2992</v>
      </c>
      <c r="AP292" s="68" t="s">
        <v>100</v>
      </c>
      <c r="AQ292" s="68" t="s">
        <v>101</v>
      </c>
      <c r="AR292" s="68" t="s">
        <v>216</v>
      </c>
      <c r="AS292" s="69" t="s">
        <v>2929</v>
      </c>
      <c r="AT292" s="68" t="s">
        <v>103</v>
      </c>
      <c r="AU292" s="68" t="s">
        <v>103</v>
      </c>
      <c r="AV292" s="68" t="s">
        <v>125</v>
      </c>
      <c r="AW292" s="68" t="s">
        <v>126</v>
      </c>
      <c r="AX292" s="68" t="s">
        <v>127</v>
      </c>
      <c r="AY292" s="68" t="s">
        <v>227</v>
      </c>
      <c r="AZ292" s="68" t="s">
        <v>227</v>
      </c>
      <c r="BA292" s="68" t="s">
        <v>108</v>
      </c>
      <c r="BB292" s="68" t="s">
        <v>2981</v>
      </c>
    </row>
    <row r="293" spans="1:54" s="66" customFormat="1" ht="20.100000000000001" customHeight="1">
      <c r="A293" s="67">
        <v>282</v>
      </c>
      <c r="B293" s="68" t="s">
        <v>2993</v>
      </c>
      <c r="C293" s="68" t="s">
        <v>2994</v>
      </c>
      <c r="D293" s="68" t="s">
        <v>253</v>
      </c>
      <c r="E293" s="68" t="s">
        <v>83</v>
      </c>
      <c r="F293" s="69" t="s">
        <v>2995</v>
      </c>
      <c r="G293" s="70"/>
      <c r="H293" s="68"/>
      <c r="I293" s="68" t="str">
        <f t="shared" si="16"/>
        <v/>
      </c>
      <c r="J293" s="68" t="str">
        <f t="shared" si="17"/>
        <v/>
      </c>
      <c r="K293" s="70" t="str">
        <f t="shared" si="18"/>
        <v/>
      </c>
      <c r="L293" s="68"/>
      <c r="M293" s="68"/>
      <c r="N293" s="68" t="s">
        <v>692</v>
      </c>
      <c r="O293" s="68"/>
      <c r="P293" s="68"/>
      <c r="Q293" s="68"/>
      <c r="R293" s="68" t="s">
        <v>2996</v>
      </c>
      <c r="S293" s="68"/>
      <c r="T293" s="68" t="s">
        <v>2997</v>
      </c>
      <c r="U293" s="68" t="s">
        <v>2998</v>
      </c>
      <c r="V293" s="68" t="s">
        <v>2999</v>
      </c>
      <c r="W293" s="68" t="s">
        <v>3000</v>
      </c>
      <c r="X293" s="68" t="s">
        <v>3001</v>
      </c>
      <c r="Y293" s="68"/>
      <c r="Z293" s="69"/>
      <c r="AA293" s="68"/>
      <c r="AB293" s="69"/>
      <c r="AC293" s="69"/>
      <c r="AD293" s="68"/>
      <c r="AE293" s="68"/>
      <c r="AF293" s="68"/>
      <c r="AG293" s="68"/>
      <c r="AH293" s="68"/>
      <c r="AI293" s="68"/>
      <c r="AJ293" s="68"/>
      <c r="AK293" s="68"/>
      <c r="AL293" s="68"/>
      <c r="AM293" s="68" t="s">
        <v>549</v>
      </c>
      <c r="AN293" s="68" t="s">
        <v>3002</v>
      </c>
      <c r="AO293" s="68" t="s">
        <v>3003</v>
      </c>
      <c r="AP293" s="68" t="s">
        <v>100</v>
      </c>
      <c r="AQ293" s="68" t="s">
        <v>101</v>
      </c>
      <c r="AR293" s="68" t="s">
        <v>692</v>
      </c>
      <c r="AS293" s="69" t="s">
        <v>2929</v>
      </c>
      <c r="AT293" s="68" t="s">
        <v>103</v>
      </c>
      <c r="AU293" s="68" t="s">
        <v>103</v>
      </c>
      <c r="AV293" s="68" t="s">
        <v>125</v>
      </c>
      <c r="AW293" s="68" t="s">
        <v>427</v>
      </c>
      <c r="AX293" s="68" t="s">
        <v>179</v>
      </c>
      <c r="AY293" s="68" t="s">
        <v>180</v>
      </c>
      <c r="AZ293" s="68" t="s">
        <v>180</v>
      </c>
      <c r="BA293" s="68" t="s">
        <v>108</v>
      </c>
      <c r="BB293" s="68" t="s">
        <v>2986</v>
      </c>
    </row>
    <row r="294" spans="1:54" s="66" customFormat="1" ht="20.100000000000001" customHeight="1">
      <c r="A294" s="67">
        <v>283</v>
      </c>
      <c r="B294" s="68" t="s">
        <v>3004</v>
      </c>
      <c r="C294" s="68" t="s">
        <v>3005</v>
      </c>
      <c r="D294" s="68" t="s">
        <v>505</v>
      </c>
      <c r="E294" s="68" t="s">
        <v>83</v>
      </c>
      <c r="F294" s="69" t="s">
        <v>3006</v>
      </c>
      <c r="G294" s="70" t="str">
        <f>VLOOKUP(B294,'[1]ĐKKCBBĐ K2019'!$B$5:$C$414,2,0)</f>
        <v>HS4797932294493</v>
      </c>
      <c r="H294" s="68" t="str">
        <f t="shared" si="19"/>
        <v>HS</v>
      </c>
      <c r="I294" s="68" t="str">
        <f t="shared" si="16"/>
        <v>4</v>
      </c>
      <c r="J294" s="68" t="str">
        <f t="shared" si="17"/>
        <v>79</v>
      </c>
      <c r="K294" s="70"/>
      <c r="L294" s="68" t="s">
        <v>3007</v>
      </c>
      <c r="M294" s="68"/>
      <c r="N294" s="68" t="s">
        <v>2320</v>
      </c>
      <c r="O294" s="68"/>
      <c r="P294" s="68"/>
      <c r="Q294" s="68"/>
      <c r="R294" s="68" t="s">
        <v>3008</v>
      </c>
      <c r="S294" s="68"/>
      <c r="T294" s="68" t="s">
        <v>3009</v>
      </c>
      <c r="U294" s="68" t="s">
        <v>3010</v>
      </c>
      <c r="V294" s="68" t="s">
        <v>1160</v>
      </c>
      <c r="W294" s="68" t="s">
        <v>1161</v>
      </c>
      <c r="X294" s="68" t="s">
        <v>475</v>
      </c>
      <c r="Y294" s="68"/>
      <c r="Z294" s="69"/>
      <c r="AA294" s="68"/>
      <c r="AB294" s="69"/>
      <c r="AC294" s="101">
        <v>79</v>
      </c>
      <c r="AD294" s="100" t="s">
        <v>93</v>
      </c>
      <c r="AE294" s="97">
        <v>770</v>
      </c>
      <c r="AF294" s="98" t="s">
        <v>440</v>
      </c>
      <c r="AG294" s="83">
        <v>27133</v>
      </c>
      <c r="AH294" s="84" t="s">
        <v>396</v>
      </c>
      <c r="AI294" s="68"/>
      <c r="AJ294" s="68" t="s">
        <v>121</v>
      </c>
      <c r="AK294" s="68"/>
      <c r="AL294" s="68"/>
      <c r="AM294" s="68" t="s">
        <v>98</v>
      </c>
      <c r="AN294" s="68" t="s">
        <v>440</v>
      </c>
      <c r="AO294" s="68" t="s">
        <v>3011</v>
      </c>
      <c r="AP294" s="68" t="s">
        <v>100</v>
      </c>
      <c r="AQ294" s="68" t="s">
        <v>101</v>
      </c>
      <c r="AR294" s="68" t="s">
        <v>2320</v>
      </c>
      <c r="AS294" s="69" t="s">
        <v>2929</v>
      </c>
      <c r="AT294" s="68" t="s">
        <v>103</v>
      </c>
      <c r="AU294" s="68" t="s">
        <v>103</v>
      </c>
      <c r="AV294" s="68" t="s">
        <v>125</v>
      </c>
      <c r="AW294" s="68" t="s">
        <v>126</v>
      </c>
      <c r="AX294" s="68" t="s">
        <v>106</v>
      </c>
      <c r="AY294" s="68" t="s">
        <v>107</v>
      </c>
      <c r="AZ294" s="68" t="s">
        <v>107</v>
      </c>
      <c r="BA294" s="68" t="s">
        <v>108</v>
      </c>
      <c r="BB294" s="68" t="s">
        <v>2993</v>
      </c>
    </row>
    <row r="295" spans="1:54" s="66" customFormat="1" ht="20.100000000000001" customHeight="1">
      <c r="A295" s="67">
        <v>284</v>
      </c>
      <c r="B295" s="68" t="s">
        <v>3012</v>
      </c>
      <c r="C295" s="68" t="s">
        <v>3013</v>
      </c>
      <c r="D295" s="68" t="s">
        <v>969</v>
      </c>
      <c r="E295" s="68" t="s">
        <v>83</v>
      </c>
      <c r="F295" s="69" t="s">
        <v>3014</v>
      </c>
      <c r="G295" s="70" t="str">
        <f>VLOOKUP(B295,'[1]ĐKKCBBĐ K2019'!$B$5:$C$414,2,0)</f>
        <v>Có thẻ</v>
      </c>
      <c r="H295" s="68"/>
      <c r="I295" s="68" t="str">
        <f t="shared" si="16"/>
        <v xml:space="preserve"> </v>
      </c>
      <c r="J295" s="68" t="str">
        <f t="shared" si="17"/>
        <v>th</v>
      </c>
      <c r="K295" s="70" t="str">
        <f t="shared" si="18"/>
        <v>Có thẻ</v>
      </c>
      <c r="L295" s="68" t="s">
        <v>3015</v>
      </c>
      <c r="M295" s="68"/>
      <c r="N295" s="68" t="s">
        <v>589</v>
      </c>
      <c r="O295" s="68"/>
      <c r="P295" s="68"/>
      <c r="Q295" s="68"/>
      <c r="R295" s="68" t="s">
        <v>3016</v>
      </c>
      <c r="S295" s="68"/>
      <c r="T295" s="68" t="s">
        <v>3017</v>
      </c>
      <c r="U295" s="68" t="s">
        <v>3018</v>
      </c>
      <c r="V295" s="68" t="s">
        <v>366</v>
      </c>
      <c r="W295" s="68" t="s">
        <v>222</v>
      </c>
      <c r="X295" s="68"/>
      <c r="Y295" s="68"/>
      <c r="Z295" s="69"/>
      <c r="AA295" s="68"/>
      <c r="AB295" s="69"/>
      <c r="AC295" s="69"/>
      <c r="AD295" s="68"/>
      <c r="AE295" s="68"/>
      <c r="AF295" s="68"/>
      <c r="AG295" s="68"/>
      <c r="AH295" s="68"/>
      <c r="AI295" s="68"/>
      <c r="AJ295" s="68" t="s">
        <v>121</v>
      </c>
      <c r="AK295" s="68"/>
      <c r="AL295" s="68"/>
      <c r="AM295" s="68" t="s">
        <v>98</v>
      </c>
      <c r="AN295" s="68" t="s">
        <v>368</v>
      </c>
      <c r="AO295" s="68" t="s">
        <v>3019</v>
      </c>
      <c r="AP295" s="68" t="s">
        <v>100</v>
      </c>
      <c r="AQ295" s="68" t="s">
        <v>101</v>
      </c>
      <c r="AR295" s="68" t="s">
        <v>589</v>
      </c>
      <c r="AS295" s="69" t="s">
        <v>2929</v>
      </c>
      <c r="AT295" s="68" t="s">
        <v>103</v>
      </c>
      <c r="AU295" s="68" t="s">
        <v>103</v>
      </c>
      <c r="AV295" s="68" t="s">
        <v>104</v>
      </c>
      <c r="AW295" s="68" t="s">
        <v>105</v>
      </c>
      <c r="AX295" s="68" t="s">
        <v>290</v>
      </c>
      <c r="AY295" s="68" t="s">
        <v>291</v>
      </c>
      <c r="AZ295" s="68" t="s">
        <v>291</v>
      </c>
      <c r="BA295" s="68" t="s">
        <v>108</v>
      </c>
      <c r="BB295" s="68" t="s">
        <v>3004</v>
      </c>
    </row>
    <row r="296" spans="1:54" s="66" customFormat="1" ht="20.100000000000001" customHeight="1">
      <c r="A296" s="67">
        <v>285</v>
      </c>
      <c r="B296" s="68" t="s">
        <v>3020</v>
      </c>
      <c r="C296" s="68" t="s">
        <v>3021</v>
      </c>
      <c r="D296" s="68" t="s">
        <v>1519</v>
      </c>
      <c r="E296" s="68" t="s">
        <v>83</v>
      </c>
      <c r="F296" s="69" t="s">
        <v>3022</v>
      </c>
      <c r="G296" s="70"/>
      <c r="H296" s="68"/>
      <c r="I296" s="68" t="str">
        <f t="shared" si="16"/>
        <v/>
      </c>
      <c r="J296" s="68" t="str">
        <f t="shared" si="17"/>
        <v/>
      </c>
      <c r="K296" s="70" t="str">
        <f t="shared" si="18"/>
        <v/>
      </c>
      <c r="L296" s="68"/>
      <c r="M296" s="68"/>
      <c r="N296" s="68" t="s">
        <v>1636</v>
      </c>
      <c r="O296" s="68"/>
      <c r="P296" s="68"/>
      <c r="Q296" s="68"/>
      <c r="R296" s="68" t="s">
        <v>3023</v>
      </c>
      <c r="S296" s="68"/>
      <c r="T296" s="68" t="s">
        <v>3024</v>
      </c>
      <c r="U296" s="68" t="s">
        <v>3025</v>
      </c>
      <c r="V296" s="68" t="s">
        <v>270</v>
      </c>
      <c r="W296" s="68" t="s">
        <v>314</v>
      </c>
      <c r="X296" s="68" t="s">
        <v>475</v>
      </c>
      <c r="Y296" s="68"/>
      <c r="Z296" s="69"/>
      <c r="AA296" s="68"/>
      <c r="AB296" s="69"/>
      <c r="AC296" s="101">
        <v>79</v>
      </c>
      <c r="AD296" s="100" t="s">
        <v>93</v>
      </c>
      <c r="AE296" s="97">
        <v>764</v>
      </c>
      <c r="AF296" s="98" t="s">
        <v>287</v>
      </c>
      <c r="AG296" s="83">
        <v>26881</v>
      </c>
      <c r="AH296" s="84" t="s">
        <v>274</v>
      </c>
      <c r="AI296" s="68"/>
      <c r="AJ296" s="68" t="s">
        <v>121</v>
      </c>
      <c r="AK296" s="68"/>
      <c r="AL296" s="68"/>
      <c r="AM296" s="68" t="s">
        <v>98</v>
      </c>
      <c r="AN296" s="68" t="s">
        <v>287</v>
      </c>
      <c r="AO296" s="68" t="s">
        <v>3026</v>
      </c>
      <c r="AP296" s="68" t="s">
        <v>100</v>
      </c>
      <c r="AQ296" s="68" t="s">
        <v>101</v>
      </c>
      <c r="AR296" s="68" t="s">
        <v>1636</v>
      </c>
      <c r="AS296" s="69" t="s">
        <v>2929</v>
      </c>
      <c r="AT296" s="68" t="s">
        <v>103</v>
      </c>
      <c r="AU296" s="68" t="s">
        <v>103</v>
      </c>
      <c r="AV296" s="68" t="s">
        <v>104</v>
      </c>
      <c r="AW296" s="68" t="s">
        <v>105</v>
      </c>
      <c r="AX296" s="68" t="s">
        <v>290</v>
      </c>
      <c r="AY296" s="68" t="s">
        <v>306</v>
      </c>
      <c r="AZ296" s="68" t="s">
        <v>306</v>
      </c>
      <c r="BA296" s="68" t="s">
        <v>108</v>
      </c>
      <c r="BB296" s="68" t="s">
        <v>3012</v>
      </c>
    </row>
    <row r="297" spans="1:54" s="66" customFormat="1" ht="20.100000000000001" customHeight="1">
      <c r="A297" s="67">
        <v>286</v>
      </c>
      <c r="B297" s="68" t="s">
        <v>3027</v>
      </c>
      <c r="C297" s="68" t="s">
        <v>3028</v>
      </c>
      <c r="D297" s="68" t="s">
        <v>198</v>
      </c>
      <c r="E297" s="68" t="s">
        <v>83</v>
      </c>
      <c r="F297" s="69" t="s">
        <v>3029</v>
      </c>
      <c r="G297" s="70"/>
      <c r="H297" s="68"/>
      <c r="I297" s="68" t="str">
        <f t="shared" si="16"/>
        <v/>
      </c>
      <c r="J297" s="68" t="str">
        <f t="shared" si="17"/>
        <v/>
      </c>
      <c r="K297" s="70" t="str">
        <f t="shared" si="18"/>
        <v/>
      </c>
      <c r="L297" s="68"/>
      <c r="M297" s="68"/>
      <c r="N297" s="68" t="s">
        <v>85</v>
      </c>
      <c r="O297" s="68"/>
      <c r="P297" s="68"/>
      <c r="Q297" s="68"/>
      <c r="R297" s="68" t="s">
        <v>3030</v>
      </c>
      <c r="S297" s="68"/>
      <c r="T297" s="68" t="s">
        <v>3031</v>
      </c>
      <c r="U297" s="68" t="s">
        <v>3032</v>
      </c>
      <c r="V297" s="68" t="s">
        <v>3033</v>
      </c>
      <c r="W297" s="68" t="s">
        <v>753</v>
      </c>
      <c r="X297" s="68" t="s">
        <v>475</v>
      </c>
      <c r="Y297" s="68"/>
      <c r="Z297" s="69"/>
      <c r="AA297" s="68"/>
      <c r="AB297" s="69"/>
      <c r="AC297" s="101">
        <v>79</v>
      </c>
      <c r="AD297" s="100" t="s">
        <v>93</v>
      </c>
      <c r="AE297" s="97">
        <v>784</v>
      </c>
      <c r="AF297" s="98" t="s">
        <v>741</v>
      </c>
      <c r="AG297" s="83">
        <v>27559</v>
      </c>
      <c r="AH297" s="110" t="s">
        <v>3034</v>
      </c>
      <c r="AI297" s="68"/>
      <c r="AJ297" s="68" t="s">
        <v>121</v>
      </c>
      <c r="AK297" s="68"/>
      <c r="AL297" s="68"/>
      <c r="AM297" s="68" t="s">
        <v>98</v>
      </c>
      <c r="AN297" s="68" t="s">
        <v>741</v>
      </c>
      <c r="AO297" s="68" t="s">
        <v>3035</v>
      </c>
      <c r="AP297" s="68" t="s">
        <v>100</v>
      </c>
      <c r="AQ297" s="68" t="s">
        <v>101</v>
      </c>
      <c r="AR297" s="68" t="s">
        <v>85</v>
      </c>
      <c r="AS297" s="69" t="s">
        <v>2929</v>
      </c>
      <c r="AT297" s="68" t="s">
        <v>103</v>
      </c>
      <c r="AU297" s="68" t="s">
        <v>103</v>
      </c>
      <c r="AV297" s="68" t="s">
        <v>104</v>
      </c>
      <c r="AW297" s="68" t="s">
        <v>105</v>
      </c>
      <c r="AX297" s="68" t="s">
        <v>106</v>
      </c>
      <c r="AY297" s="68" t="s">
        <v>107</v>
      </c>
      <c r="AZ297" s="68" t="s">
        <v>107</v>
      </c>
      <c r="BA297" s="68" t="s">
        <v>108</v>
      </c>
      <c r="BB297" s="68" t="s">
        <v>3020</v>
      </c>
    </row>
    <row r="298" spans="1:54" s="66" customFormat="1" ht="20.100000000000001" customHeight="1">
      <c r="A298" s="67">
        <v>287</v>
      </c>
      <c r="B298" s="68" t="s">
        <v>3036</v>
      </c>
      <c r="C298" s="68" t="s">
        <v>3037</v>
      </c>
      <c r="D298" s="68" t="s">
        <v>388</v>
      </c>
      <c r="E298" s="68" t="s">
        <v>309</v>
      </c>
      <c r="F298" s="69" t="s">
        <v>2876</v>
      </c>
      <c r="G298" s="70"/>
      <c r="H298" s="68"/>
      <c r="I298" s="68" t="str">
        <f t="shared" si="16"/>
        <v/>
      </c>
      <c r="J298" s="68" t="str">
        <f t="shared" si="17"/>
        <v/>
      </c>
      <c r="K298" s="70" t="str">
        <f t="shared" si="18"/>
        <v/>
      </c>
      <c r="L298" s="68"/>
      <c r="M298" s="68"/>
      <c r="N298" s="68" t="s">
        <v>1360</v>
      </c>
      <c r="O298" s="68"/>
      <c r="P298" s="68"/>
      <c r="Q298" s="68"/>
      <c r="R298" s="68" t="s">
        <v>3038</v>
      </c>
      <c r="S298" s="68"/>
      <c r="T298" s="68" t="s">
        <v>3039</v>
      </c>
      <c r="U298" s="68" t="s">
        <v>3040</v>
      </c>
      <c r="V298" s="68" t="s">
        <v>3041</v>
      </c>
      <c r="W298" s="68" t="s">
        <v>487</v>
      </c>
      <c r="X298" s="68" t="s">
        <v>140</v>
      </c>
      <c r="Y298" s="68"/>
      <c r="Z298" s="69"/>
      <c r="AA298" s="68"/>
      <c r="AB298" s="69"/>
      <c r="AC298" s="101">
        <v>79</v>
      </c>
      <c r="AD298" s="100" t="s">
        <v>93</v>
      </c>
      <c r="AE298" s="97">
        <v>767</v>
      </c>
      <c r="AF298" s="98" t="s">
        <v>223</v>
      </c>
      <c r="AG298" s="83">
        <v>27022</v>
      </c>
      <c r="AH298" s="84" t="s">
        <v>1406</v>
      </c>
      <c r="AI298" s="68"/>
      <c r="AJ298" s="68" t="s">
        <v>121</v>
      </c>
      <c r="AK298" s="68"/>
      <c r="AL298" s="68"/>
      <c r="AM298" s="68" t="s">
        <v>98</v>
      </c>
      <c r="AN298" s="68" t="s">
        <v>223</v>
      </c>
      <c r="AO298" s="68" t="s">
        <v>3042</v>
      </c>
      <c r="AP298" s="68" t="s">
        <v>100</v>
      </c>
      <c r="AQ298" s="68" t="s">
        <v>101</v>
      </c>
      <c r="AR298" s="68" t="s">
        <v>1360</v>
      </c>
      <c r="AS298" s="69" t="s">
        <v>2929</v>
      </c>
      <c r="AT298" s="68" t="s">
        <v>103</v>
      </c>
      <c r="AU298" s="68" t="s">
        <v>103</v>
      </c>
      <c r="AV298" s="68" t="s">
        <v>125</v>
      </c>
      <c r="AW298" s="68" t="s">
        <v>126</v>
      </c>
      <c r="AX298" s="68" t="s">
        <v>162</v>
      </c>
      <c r="AY298" s="68" t="s">
        <v>1366</v>
      </c>
      <c r="AZ298" s="68" t="s">
        <v>1366</v>
      </c>
      <c r="BA298" s="68" t="s">
        <v>108</v>
      </c>
      <c r="BB298" s="68" t="s">
        <v>3027</v>
      </c>
    </row>
    <row r="299" spans="1:54" s="66" customFormat="1" ht="20.100000000000001" customHeight="1">
      <c r="A299" s="67">
        <v>288</v>
      </c>
      <c r="B299" s="68" t="s">
        <v>3043</v>
      </c>
      <c r="C299" s="68" t="s">
        <v>3044</v>
      </c>
      <c r="D299" s="68" t="s">
        <v>3045</v>
      </c>
      <c r="E299" s="68" t="s">
        <v>83</v>
      </c>
      <c r="F299" s="69" t="s">
        <v>2778</v>
      </c>
      <c r="G299" s="70"/>
      <c r="H299" s="68"/>
      <c r="I299" s="68" t="str">
        <f t="shared" si="16"/>
        <v/>
      </c>
      <c r="J299" s="68" t="str">
        <f t="shared" si="17"/>
        <v/>
      </c>
      <c r="K299" s="70" t="str">
        <f t="shared" si="18"/>
        <v/>
      </c>
      <c r="L299" s="68"/>
      <c r="M299" s="68"/>
      <c r="N299" s="68" t="s">
        <v>2320</v>
      </c>
      <c r="O299" s="68"/>
      <c r="P299" s="68"/>
      <c r="Q299" s="68"/>
      <c r="R299" s="68" t="s">
        <v>3046</v>
      </c>
      <c r="S299" s="68"/>
      <c r="T299" s="68" t="s">
        <v>3047</v>
      </c>
      <c r="U299" s="68" t="s">
        <v>3048</v>
      </c>
      <c r="V299" s="68" t="s">
        <v>1608</v>
      </c>
      <c r="W299" s="68" t="s">
        <v>1183</v>
      </c>
      <c r="X299" s="68" t="s">
        <v>140</v>
      </c>
      <c r="Y299" s="68"/>
      <c r="Z299" s="69"/>
      <c r="AA299" s="68"/>
      <c r="AB299" s="69"/>
      <c r="AC299" s="101">
        <v>79</v>
      </c>
      <c r="AD299" s="100" t="s">
        <v>93</v>
      </c>
      <c r="AE299" s="97">
        <v>767</v>
      </c>
      <c r="AF299" s="98" t="s">
        <v>223</v>
      </c>
      <c r="AG299" s="83">
        <v>27010</v>
      </c>
      <c r="AH299" s="84" t="s">
        <v>1610</v>
      </c>
      <c r="AI299" s="68"/>
      <c r="AJ299" s="68" t="s">
        <v>121</v>
      </c>
      <c r="AK299" s="68"/>
      <c r="AL299" s="68"/>
      <c r="AM299" s="68" t="s">
        <v>98</v>
      </c>
      <c r="AN299" s="68" t="s">
        <v>223</v>
      </c>
      <c r="AO299" s="68" t="s">
        <v>3049</v>
      </c>
      <c r="AP299" s="68" t="s">
        <v>100</v>
      </c>
      <c r="AQ299" s="68" t="s">
        <v>101</v>
      </c>
      <c r="AR299" s="68" t="s">
        <v>2320</v>
      </c>
      <c r="AS299" s="69" t="s">
        <v>2929</v>
      </c>
      <c r="AT299" s="68" t="s">
        <v>103</v>
      </c>
      <c r="AU299" s="68" t="s">
        <v>103</v>
      </c>
      <c r="AV299" s="68" t="s">
        <v>125</v>
      </c>
      <c r="AW299" s="68" t="s">
        <v>126</v>
      </c>
      <c r="AX299" s="68" t="s">
        <v>106</v>
      </c>
      <c r="AY299" s="68" t="s">
        <v>107</v>
      </c>
      <c r="AZ299" s="68" t="s">
        <v>107</v>
      </c>
      <c r="BA299" s="68" t="s">
        <v>108</v>
      </c>
      <c r="BB299" s="68" t="s">
        <v>3036</v>
      </c>
    </row>
    <row r="300" spans="1:54" s="66" customFormat="1" ht="20.100000000000001" customHeight="1">
      <c r="A300" s="67">
        <v>289</v>
      </c>
      <c r="B300" s="68" t="s">
        <v>3050</v>
      </c>
      <c r="C300" s="68" t="s">
        <v>3051</v>
      </c>
      <c r="D300" s="68" t="s">
        <v>3052</v>
      </c>
      <c r="E300" s="68" t="s">
        <v>309</v>
      </c>
      <c r="F300" s="69" t="s">
        <v>2344</v>
      </c>
      <c r="G300" s="70" t="str">
        <f>VLOOKUP(B300,'[1]ĐKKCBBĐ K2019'!$B$5:$C$414,2,0)</f>
        <v>HS4797931613554</v>
      </c>
      <c r="H300" s="68" t="str">
        <f t="shared" si="19"/>
        <v>HS</v>
      </c>
      <c r="I300" s="68" t="str">
        <f t="shared" si="16"/>
        <v>4</v>
      </c>
      <c r="J300" s="68" t="str">
        <f t="shared" si="17"/>
        <v>79</v>
      </c>
      <c r="K300" s="70"/>
      <c r="L300" s="68" t="s">
        <v>3053</v>
      </c>
      <c r="M300" s="68"/>
      <c r="N300" s="68" t="s">
        <v>1711</v>
      </c>
      <c r="O300" s="68"/>
      <c r="P300" s="68"/>
      <c r="Q300" s="68"/>
      <c r="R300" s="68" t="s">
        <v>3054</v>
      </c>
      <c r="S300" s="68"/>
      <c r="T300" s="68" t="s">
        <v>3055</v>
      </c>
      <c r="U300" s="68" t="s">
        <v>3056</v>
      </c>
      <c r="V300" s="68" t="s">
        <v>3057</v>
      </c>
      <c r="W300" s="68" t="s">
        <v>1183</v>
      </c>
      <c r="X300" s="68" t="s">
        <v>475</v>
      </c>
      <c r="Y300" s="68"/>
      <c r="Z300" s="69"/>
      <c r="AA300" s="68"/>
      <c r="AB300" s="69"/>
      <c r="AC300" s="101">
        <v>79</v>
      </c>
      <c r="AD300" s="100" t="s">
        <v>93</v>
      </c>
      <c r="AE300" s="97">
        <v>767</v>
      </c>
      <c r="AF300" s="98" t="s">
        <v>223</v>
      </c>
      <c r="AG300" s="83">
        <v>27013</v>
      </c>
      <c r="AH300" s="84" t="s">
        <v>224</v>
      </c>
      <c r="AI300" s="68"/>
      <c r="AJ300" s="68" t="s">
        <v>121</v>
      </c>
      <c r="AK300" s="68"/>
      <c r="AL300" s="68"/>
      <c r="AM300" s="68" t="s">
        <v>98</v>
      </c>
      <c r="AN300" s="68" t="s">
        <v>223</v>
      </c>
      <c r="AO300" s="68" t="s">
        <v>3058</v>
      </c>
      <c r="AP300" s="68" t="s">
        <v>100</v>
      </c>
      <c r="AQ300" s="68" t="s">
        <v>101</v>
      </c>
      <c r="AR300" s="68" t="s">
        <v>1711</v>
      </c>
      <c r="AS300" s="69" t="s">
        <v>2929</v>
      </c>
      <c r="AT300" s="68" t="s">
        <v>103</v>
      </c>
      <c r="AU300" s="68" t="s">
        <v>103</v>
      </c>
      <c r="AV300" s="68" t="s">
        <v>125</v>
      </c>
      <c r="AW300" s="68" t="s">
        <v>126</v>
      </c>
      <c r="AX300" s="68" t="s">
        <v>290</v>
      </c>
      <c r="AY300" s="68" t="s">
        <v>1719</v>
      </c>
      <c r="AZ300" s="68" t="s">
        <v>1719</v>
      </c>
      <c r="BA300" s="68" t="s">
        <v>108</v>
      </c>
      <c r="BB300" s="68" t="s">
        <v>3043</v>
      </c>
    </row>
    <row r="301" spans="1:54" s="66" customFormat="1" ht="20.100000000000001" customHeight="1">
      <c r="A301" s="67">
        <v>290</v>
      </c>
      <c r="B301" s="68" t="s">
        <v>3059</v>
      </c>
      <c r="C301" s="68" t="s">
        <v>3060</v>
      </c>
      <c r="D301" s="68" t="s">
        <v>3061</v>
      </c>
      <c r="E301" s="68" t="s">
        <v>309</v>
      </c>
      <c r="F301" s="69" t="s">
        <v>3062</v>
      </c>
      <c r="G301" s="70" t="str">
        <f>VLOOKUP(B301,'[1]ĐKKCBBĐ K2019'!$B$5:$C$414,2,0)</f>
        <v>HS4797931123806</v>
      </c>
      <c r="H301" s="68" t="str">
        <f t="shared" si="19"/>
        <v>HS</v>
      </c>
      <c r="I301" s="68" t="str">
        <f t="shared" si="16"/>
        <v>4</v>
      </c>
      <c r="J301" s="68" t="str">
        <f t="shared" si="17"/>
        <v>79</v>
      </c>
      <c r="K301" s="70"/>
      <c r="L301" s="68" t="s">
        <v>3063</v>
      </c>
      <c r="M301" s="68"/>
      <c r="N301" s="68" t="s">
        <v>297</v>
      </c>
      <c r="O301" s="68"/>
      <c r="P301" s="68"/>
      <c r="Q301" s="68"/>
      <c r="R301" s="68" t="s">
        <v>3064</v>
      </c>
      <c r="S301" s="68" t="s">
        <v>3064</v>
      </c>
      <c r="T301" s="68" t="s">
        <v>3065</v>
      </c>
      <c r="U301" s="68" t="s">
        <v>3066</v>
      </c>
      <c r="V301" s="68" t="s">
        <v>2369</v>
      </c>
      <c r="W301" s="68" t="s">
        <v>800</v>
      </c>
      <c r="X301" s="68" t="s">
        <v>475</v>
      </c>
      <c r="Y301" s="68"/>
      <c r="Z301" s="69" t="s">
        <v>3067</v>
      </c>
      <c r="AA301" s="68" t="s">
        <v>2160</v>
      </c>
      <c r="AB301" s="69"/>
      <c r="AC301" s="69"/>
      <c r="AD301" s="68"/>
      <c r="AE301" s="68"/>
      <c r="AF301" s="68"/>
      <c r="AG301" s="68"/>
      <c r="AH301" s="68"/>
      <c r="AI301" s="68"/>
      <c r="AJ301" s="68" t="s">
        <v>121</v>
      </c>
      <c r="AK301" s="68"/>
      <c r="AL301" s="68"/>
      <c r="AM301" s="68" t="s">
        <v>98</v>
      </c>
      <c r="AN301" s="68" t="s">
        <v>355</v>
      </c>
      <c r="AO301" s="68" t="s">
        <v>3068</v>
      </c>
      <c r="AP301" s="68" t="s">
        <v>100</v>
      </c>
      <c r="AQ301" s="68" t="s">
        <v>101</v>
      </c>
      <c r="AR301" s="68" t="s">
        <v>297</v>
      </c>
      <c r="AS301" s="69" t="s">
        <v>2929</v>
      </c>
      <c r="AT301" s="68" t="s">
        <v>103</v>
      </c>
      <c r="AU301" s="68" t="s">
        <v>103</v>
      </c>
      <c r="AV301" s="68" t="s">
        <v>125</v>
      </c>
      <c r="AW301" s="68" t="s">
        <v>126</v>
      </c>
      <c r="AX301" s="68" t="s">
        <v>290</v>
      </c>
      <c r="AY301" s="68" t="s">
        <v>306</v>
      </c>
      <c r="AZ301" s="68" t="s">
        <v>306</v>
      </c>
      <c r="BA301" s="68" t="s">
        <v>108</v>
      </c>
    </row>
    <row r="302" spans="1:54" s="66" customFormat="1" ht="20.100000000000001" customHeight="1">
      <c r="A302" s="67">
        <v>291</v>
      </c>
      <c r="B302" s="68" t="s">
        <v>3069</v>
      </c>
      <c r="C302" s="68" t="s">
        <v>3070</v>
      </c>
      <c r="D302" s="68" t="s">
        <v>2528</v>
      </c>
      <c r="E302" s="68" t="s">
        <v>83</v>
      </c>
      <c r="F302" s="69" t="s">
        <v>3071</v>
      </c>
      <c r="G302" s="70"/>
      <c r="H302" s="68"/>
      <c r="I302" s="68" t="str">
        <f t="shared" si="16"/>
        <v/>
      </c>
      <c r="J302" s="68" t="str">
        <f t="shared" si="17"/>
        <v/>
      </c>
      <c r="K302" s="70" t="str">
        <f t="shared" si="18"/>
        <v/>
      </c>
      <c r="L302" s="68"/>
      <c r="M302" s="68"/>
      <c r="N302" s="68" t="s">
        <v>2320</v>
      </c>
      <c r="O302" s="68"/>
      <c r="P302" s="68"/>
      <c r="Q302" s="68"/>
      <c r="R302" s="68" t="s">
        <v>3072</v>
      </c>
      <c r="S302" s="68" t="s">
        <v>3073</v>
      </c>
      <c r="T302" s="68" t="s">
        <v>3074</v>
      </c>
      <c r="U302" s="68" t="s">
        <v>3075</v>
      </c>
      <c r="V302" s="68" t="s">
        <v>1160</v>
      </c>
      <c r="W302" s="68" t="s">
        <v>523</v>
      </c>
      <c r="X302" s="68" t="s">
        <v>91</v>
      </c>
      <c r="Y302" s="68"/>
      <c r="Z302" s="69"/>
      <c r="AA302" s="68"/>
      <c r="AB302" s="69"/>
      <c r="AC302" s="69"/>
      <c r="AD302" s="68"/>
      <c r="AE302" s="68"/>
      <c r="AF302" s="68"/>
      <c r="AG302" s="68"/>
      <c r="AH302" s="68"/>
      <c r="AI302" s="68"/>
      <c r="AJ302" s="68" t="s">
        <v>121</v>
      </c>
      <c r="AK302" s="68"/>
      <c r="AL302" s="68"/>
      <c r="AM302" s="68" t="s">
        <v>98</v>
      </c>
      <c r="AN302" s="68" t="s">
        <v>524</v>
      </c>
      <c r="AO302" s="68" t="s">
        <v>3076</v>
      </c>
      <c r="AP302" s="68" t="s">
        <v>100</v>
      </c>
      <c r="AQ302" s="68" t="s">
        <v>101</v>
      </c>
      <c r="AR302" s="68" t="s">
        <v>2320</v>
      </c>
      <c r="AS302" s="69" t="s">
        <v>2929</v>
      </c>
      <c r="AT302" s="68" t="s">
        <v>103</v>
      </c>
      <c r="AU302" s="68" t="s">
        <v>103</v>
      </c>
      <c r="AV302" s="68" t="s">
        <v>125</v>
      </c>
      <c r="AW302" s="68" t="s">
        <v>126</v>
      </c>
      <c r="AX302" s="68" t="s">
        <v>106</v>
      </c>
      <c r="AY302" s="68" t="s">
        <v>107</v>
      </c>
      <c r="AZ302" s="68" t="s">
        <v>107</v>
      </c>
      <c r="BA302" s="68" t="s">
        <v>108</v>
      </c>
    </row>
    <row r="303" spans="1:54" s="66" customFormat="1" ht="20.100000000000001" customHeight="1">
      <c r="A303" s="67">
        <v>292</v>
      </c>
      <c r="B303" s="68" t="s">
        <v>3077</v>
      </c>
      <c r="C303" s="68" t="s">
        <v>3078</v>
      </c>
      <c r="D303" s="68" t="s">
        <v>1997</v>
      </c>
      <c r="E303" s="68" t="s">
        <v>83</v>
      </c>
      <c r="F303" s="69" t="s">
        <v>3079</v>
      </c>
      <c r="G303" s="70"/>
      <c r="H303" s="68"/>
      <c r="I303" s="68" t="str">
        <f t="shared" si="16"/>
        <v/>
      </c>
      <c r="J303" s="68" t="str">
        <f t="shared" si="17"/>
        <v/>
      </c>
      <c r="K303" s="70" t="str">
        <f t="shared" si="18"/>
        <v/>
      </c>
      <c r="L303" s="68"/>
      <c r="M303" s="68"/>
      <c r="N303" s="68" t="s">
        <v>884</v>
      </c>
      <c r="O303" s="68"/>
      <c r="P303" s="68"/>
      <c r="Q303" s="68"/>
      <c r="R303" s="68" t="s">
        <v>3080</v>
      </c>
      <c r="S303" s="68" t="s">
        <v>3080</v>
      </c>
      <c r="T303" s="68" t="s">
        <v>3081</v>
      </c>
      <c r="U303" s="68" t="s">
        <v>3082</v>
      </c>
      <c r="V303" s="68" t="s">
        <v>832</v>
      </c>
      <c r="W303" s="68" t="s">
        <v>582</v>
      </c>
      <c r="X303" s="68" t="s">
        <v>140</v>
      </c>
      <c r="Y303" s="68"/>
      <c r="Z303" s="69"/>
      <c r="AA303" s="68"/>
      <c r="AB303" s="69"/>
      <c r="AC303" s="69"/>
      <c r="AD303" s="68"/>
      <c r="AE303" s="68"/>
      <c r="AF303" s="68"/>
      <c r="AG303" s="68"/>
      <c r="AH303" s="68"/>
      <c r="AI303" s="68"/>
      <c r="AJ303" s="68" t="s">
        <v>121</v>
      </c>
      <c r="AK303" s="68"/>
      <c r="AL303" s="68"/>
      <c r="AM303" s="68" t="s">
        <v>98</v>
      </c>
      <c r="AN303" s="68" t="s">
        <v>524</v>
      </c>
      <c r="AO303" s="68" t="s">
        <v>3083</v>
      </c>
      <c r="AP303" s="68" t="s">
        <v>100</v>
      </c>
      <c r="AQ303" s="68" t="s">
        <v>101</v>
      </c>
      <c r="AR303" s="68" t="s">
        <v>884</v>
      </c>
      <c r="AS303" s="69" t="s">
        <v>2929</v>
      </c>
      <c r="AT303" s="68" t="s">
        <v>103</v>
      </c>
      <c r="AU303" s="68" t="s">
        <v>103</v>
      </c>
      <c r="AV303" s="68" t="s">
        <v>125</v>
      </c>
      <c r="AW303" s="68" t="s">
        <v>126</v>
      </c>
      <c r="AX303" s="68" t="s">
        <v>179</v>
      </c>
      <c r="AY303" s="68" t="s">
        <v>689</v>
      </c>
      <c r="AZ303" s="68" t="s">
        <v>689</v>
      </c>
      <c r="BA303" s="68" t="s">
        <v>108</v>
      </c>
    </row>
    <row r="304" spans="1:54" s="66" customFormat="1" ht="20.100000000000001" customHeight="1">
      <c r="A304" s="67">
        <v>293</v>
      </c>
      <c r="B304" s="68" t="s">
        <v>3084</v>
      </c>
      <c r="C304" s="68" t="s">
        <v>3085</v>
      </c>
      <c r="D304" s="68" t="s">
        <v>793</v>
      </c>
      <c r="E304" s="68" t="s">
        <v>83</v>
      </c>
      <c r="F304" s="69" t="s">
        <v>3086</v>
      </c>
      <c r="G304" s="70"/>
      <c r="H304" s="68"/>
      <c r="I304" s="68" t="str">
        <f t="shared" si="16"/>
        <v/>
      </c>
      <c r="J304" s="68" t="str">
        <f t="shared" si="17"/>
        <v/>
      </c>
      <c r="K304" s="70" t="str">
        <f t="shared" si="18"/>
        <v/>
      </c>
      <c r="L304" s="68"/>
      <c r="M304" s="68"/>
      <c r="N304" s="68" t="s">
        <v>433</v>
      </c>
      <c r="O304" s="68"/>
      <c r="P304" s="68"/>
      <c r="Q304" s="68"/>
      <c r="R304" s="68" t="s">
        <v>3087</v>
      </c>
      <c r="S304" s="68" t="s">
        <v>3087</v>
      </c>
      <c r="T304" s="68" t="s">
        <v>3088</v>
      </c>
      <c r="U304" s="68" t="s">
        <v>3089</v>
      </c>
      <c r="V304" s="68" t="s">
        <v>1950</v>
      </c>
      <c r="W304" s="68" t="s">
        <v>439</v>
      </c>
      <c r="X304" s="68" t="s">
        <v>140</v>
      </c>
      <c r="Y304" s="68"/>
      <c r="Z304" s="69"/>
      <c r="AA304" s="68"/>
      <c r="AB304" s="69"/>
      <c r="AC304" s="69"/>
      <c r="AD304" s="68"/>
      <c r="AE304" s="68"/>
      <c r="AF304" s="68"/>
      <c r="AG304" s="68"/>
      <c r="AH304" s="68"/>
      <c r="AI304" s="68"/>
      <c r="AJ304" s="68" t="s">
        <v>121</v>
      </c>
      <c r="AK304" s="68"/>
      <c r="AL304" s="68"/>
      <c r="AM304" s="68" t="s">
        <v>98</v>
      </c>
      <c r="AN304" s="68" t="s">
        <v>440</v>
      </c>
      <c r="AO304" s="68" t="s">
        <v>3090</v>
      </c>
      <c r="AP304" s="68" t="s">
        <v>100</v>
      </c>
      <c r="AQ304" s="68" t="s">
        <v>101</v>
      </c>
      <c r="AR304" s="68" t="s">
        <v>433</v>
      </c>
      <c r="AS304" s="69" t="s">
        <v>2929</v>
      </c>
      <c r="AT304" s="68" t="s">
        <v>103</v>
      </c>
      <c r="AU304" s="68" t="s">
        <v>103</v>
      </c>
      <c r="AV304" s="68" t="s">
        <v>125</v>
      </c>
      <c r="AW304" s="68" t="s">
        <v>126</v>
      </c>
      <c r="AX304" s="68" t="s">
        <v>443</v>
      </c>
      <c r="AY304" s="68" t="s">
        <v>444</v>
      </c>
      <c r="AZ304" s="68" t="s">
        <v>444</v>
      </c>
      <c r="BA304" s="68" t="s">
        <v>108</v>
      </c>
    </row>
    <row r="305" spans="1:53" s="66" customFormat="1" ht="20.100000000000001" customHeight="1">
      <c r="A305" s="67">
        <v>294</v>
      </c>
      <c r="B305" s="68" t="s">
        <v>3091</v>
      </c>
      <c r="C305" s="68" t="s">
        <v>1001</v>
      </c>
      <c r="D305" s="68" t="s">
        <v>3092</v>
      </c>
      <c r="E305" s="68" t="s">
        <v>83</v>
      </c>
      <c r="F305" s="69" t="s">
        <v>2571</v>
      </c>
      <c r="G305" s="70"/>
      <c r="H305" s="68"/>
      <c r="I305" s="68" t="str">
        <f t="shared" si="16"/>
        <v/>
      </c>
      <c r="J305" s="68" t="str">
        <f t="shared" si="17"/>
        <v/>
      </c>
      <c r="K305" s="70" t="str">
        <f t="shared" si="18"/>
        <v/>
      </c>
      <c r="L305" s="68"/>
      <c r="M305" s="68"/>
      <c r="N305" s="68" t="s">
        <v>2320</v>
      </c>
      <c r="O305" s="68"/>
      <c r="P305" s="68"/>
      <c r="Q305" s="68"/>
      <c r="R305" s="68" t="s">
        <v>3093</v>
      </c>
      <c r="S305" s="68" t="s">
        <v>3093</v>
      </c>
      <c r="T305" s="68" t="s">
        <v>3094</v>
      </c>
      <c r="U305" s="68" t="s">
        <v>3095</v>
      </c>
      <c r="V305" s="68" t="s">
        <v>1405</v>
      </c>
      <c r="W305" s="68" t="s">
        <v>1183</v>
      </c>
      <c r="X305" s="68" t="s">
        <v>475</v>
      </c>
      <c r="Y305" s="68"/>
      <c r="Z305" s="69"/>
      <c r="AA305" s="68"/>
      <c r="AB305" s="69"/>
      <c r="AC305" s="69"/>
      <c r="AD305" s="68"/>
      <c r="AE305" s="68"/>
      <c r="AF305" s="68"/>
      <c r="AG305" s="68"/>
      <c r="AH305" s="68"/>
      <c r="AI305" s="68"/>
      <c r="AJ305" s="68" t="s">
        <v>121</v>
      </c>
      <c r="AK305" s="68"/>
      <c r="AL305" s="68"/>
      <c r="AM305" s="68" t="s">
        <v>98</v>
      </c>
      <c r="AN305" s="68" t="s">
        <v>223</v>
      </c>
      <c r="AO305" s="68" t="s">
        <v>3096</v>
      </c>
      <c r="AP305" s="68" t="s">
        <v>100</v>
      </c>
      <c r="AQ305" s="68" t="s">
        <v>101</v>
      </c>
      <c r="AR305" s="68" t="s">
        <v>2320</v>
      </c>
      <c r="AS305" s="69" t="s">
        <v>2929</v>
      </c>
      <c r="AT305" s="68" t="s">
        <v>103</v>
      </c>
      <c r="AU305" s="68" t="s">
        <v>103</v>
      </c>
      <c r="AV305" s="68" t="s">
        <v>125</v>
      </c>
      <c r="AW305" s="68" t="s">
        <v>126</v>
      </c>
      <c r="AX305" s="68" t="s">
        <v>106</v>
      </c>
      <c r="AY305" s="68" t="s">
        <v>107</v>
      </c>
      <c r="AZ305" s="68" t="s">
        <v>107</v>
      </c>
      <c r="BA305" s="68" t="s">
        <v>108</v>
      </c>
    </row>
    <row r="306" spans="1:53" s="66" customFormat="1" ht="20.100000000000001" customHeight="1">
      <c r="A306" s="67">
        <v>295</v>
      </c>
      <c r="B306" s="68" t="s">
        <v>3097</v>
      </c>
      <c r="C306" s="68" t="s">
        <v>3098</v>
      </c>
      <c r="D306" s="68" t="s">
        <v>1813</v>
      </c>
      <c r="E306" s="68" t="s">
        <v>83</v>
      </c>
      <c r="F306" s="69" t="s">
        <v>3099</v>
      </c>
      <c r="G306" s="70"/>
      <c r="H306" s="68"/>
      <c r="I306" s="68" t="str">
        <f t="shared" si="16"/>
        <v/>
      </c>
      <c r="J306" s="68" t="str">
        <f t="shared" si="17"/>
        <v/>
      </c>
      <c r="K306" s="70" t="str">
        <f t="shared" si="18"/>
        <v/>
      </c>
      <c r="L306" s="68"/>
      <c r="M306" s="68"/>
      <c r="N306" s="68" t="s">
        <v>2320</v>
      </c>
      <c r="O306" s="68"/>
      <c r="P306" s="68"/>
      <c r="Q306" s="68"/>
      <c r="R306" s="68" t="s">
        <v>3100</v>
      </c>
      <c r="S306" s="68"/>
      <c r="T306" s="68" t="s">
        <v>3101</v>
      </c>
      <c r="U306" s="68" t="s">
        <v>3102</v>
      </c>
      <c r="V306" s="68" t="s">
        <v>937</v>
      </c>
      <c r="W306" s="68" t="s">
        <v>800</v>
      </c>
      <c r="X306" s="68" t="s">
        <v>91</v>
      </c>
      <c r="Y306" s="68"/>
      <c r="Z306" s="69"/>
      <c r="AA306" s="68"/>
      <c r="AB306" s="69"/>
      <c r="AC306" s="69"/>
      <c r="AD306" s="68"/>
      <c r="AE306" s="68"/>
      <c r="AF306" s="68"/>
      <c r="AG306" s="68"/>
      <c r="AH306" s="68"/>
      <c r="AI306" s="68"/>
      <c r="AJ306" s="68" t="s">
        <v>121</v>
      </c>
      <c r="AK306" s="68"/>
      <c r="AL306" s="68"/>
      <c r="AM306" s="68" t="s">
        <v>98</v>
      </c>
      <c r="AN306" s="68" t="s">
        <v>355</v>
      </c>
      <c r="AO306" s="68" t="s">
        <v>3103</v>
      </c>
      <c r="AP306" s="68" t="s">
        <v>100</v>
      </c>
      <c r="AQ306" s="68" t="s">
        <v>101</v>
      </c>
      <c r="AR306" s="68" t="s">
        <v>2320</v>
      </c>
      <c r="AS306" s="69" t="s">
        <v>3104</v>
      </c>
      <c r="AT306" s="68" t="s">
        <v>103</v>
      </c>
      <c r="AU306" s="68" t="s">
        <v>103</v>
      </c>
      <c r="AV306" s="68" t="s">
        <v>125</v>
      </c>
      <c r="AW306" s="68" t="s">
        <v>126</v>
      </c>
      <c r="AX306" s="68" t="s">
        <v>106</v>
      </c>
      <c r="AY306" s="68" t="s">
        <v>107</v>
      </c>
      <c r="AZ306" s="68" t="s">
        <v>107</v>
      </c>
      <c r="BA306" s="68" t="s">
        <v>108</v>
      </c>
    </row>
    <row r="307" spans="1:53" s="66" customFormat="1" ht="20.100000000000001" customHeight="1">
      <c r="A307" s="67">
        <v>296</v>
      </c>
      <c r="B307" s="68" t="s">
        <v>3105</v>
      </c>
      <c r="C307" s="68" t="s">
        <v>1476</v>
      </c>
      <c r="D307" s="68" t="s">
        <v>1614</v>
      </c>
      <c r="E307" s="68" t="s">
        <v>83</v>
      </c>
      <c r="F307" s="69" t="s">
        <v>2142</v>
      </c>
      <c r="G307" s="70" t="str">
        <f>VLOOKUP(B307,'[1]ĐKKCBBĐ K2019'!$B$5:$C$414,2,0)</f>
        <v>HS4686822516580</v>
      </c>
      <c r="H307" s="68" t="str">
        <f t="shared" si="19"/>
        <v>HS</v>
      </c>
      <c r="I307" s="68" t="str">
        <f t="shared" si="16"/>
        <v>4</v>
      </c>
      <c r="J307" s="68" t="str">
        <f t="shared" si="17"/>
        <v>68</v>
      </c>
      <c r="K307" s="70"/>
      <c r="L307" s="68" t="s">
        <v>3106</v>
      </c>
      <c r="M307" s="68"/>
      <c r="N307" s="68" t="s">
        <v>2320</v>
      </c>
      <c r="O307" s="68"/>
      <c r="P307" s="68"/>
      <c r="Q307" s="68"/>
      <c r="R307" s="68" t="s">
        <v>3107</v>
      </c>
      <c r="S307" s="68" t="s">
        <v>3108</v>
      </c>
      <c r="T307" s="68" t="s">
        <v>3109</v>
      </c>
      <c r="U307" s="68" t="s">
        <v>2825</v>
      </c>
      <c r="V307" s="68" t="s">
        <v>3110</v>
      </c>
      <c r="W307" s="68" t="s">
        <v>3111</v>
      </c>
      <c r="X307" s="68" t="s">
        <v>3112</v>
      </c>
      <c r="Y307" s="68"/>
      <c r="Z307" s="69"/>
      <c r="AA307" s="68"/>
      <c r="AB307" s="69"/>
      <c r="AC307" s="69"/>
      <c r="AD307" s="68"/>
      <c r="AE307" s="68"/>
      <c r="AF307" s="68"/>
      <c r="AG307" s="68"/>
      <c r="AH307" s="68"/>
      <c r="AI307" s="68"/>
      <c r="AJ307" s="68" t="s">
        <v>158</v>
      </c>
      <c r="AK307" s="68"/>
      <c r="AL307" s="68"/>
      <c r="AM307" s="68" t="s">
        <v>1600</v>
      </c>
      <c r="AN307" s="68" t="s">
        <v>3113</v>
      </c>
      <c r="AO307" s="68" t="s">
        <v>3114</v>
      </c>
      <c r="AP307" s="68" t="s">
        <v>100</v>
      </c>
      <c r="AQ307" s="68" t="s">
        <v>101</v>
      </c>
      <c r="AR307" s="68" t="s">
        <v>2320</v>
      </c>
      <c r="AS307" s="69" t="s">
        <v>3104</v>
      </c>
      <c r="AT307" s="68" t="s">
        <v>103</v>
      </c>
      <c r="AU307" s="68" t="s">
        <v>103</v>
      </c>
      <c r="AV307" s="68" t="s">
        <v>125</v>
      </c>
      <c r="AW307" s="68" t="s">
        <v>126</v>
      </c>
      <c r="AX307" s="68" t="s">
        <v>106</v>
      </c>
      <c r="AY307" s="68" t="s">
        <v>107</v>
      </c>
      <c r="AZ307" s="68" t="s">
        <v>107</v>
      </c>
      <c r="BA307" s="68" t="s">
        <v>108</v>
      </c>
    </row>
    <row r="308" spans="1:53" s="66" customFormat="1" ht="20.100000000000001" customHeight="1">
      <c r="A308" s="67">
        <v>297</v>
      </c>
      <c r="B308" s="68" t="s">
        <v>3115</v>
      </c>
      <c r="C308" s="68" t="s">
        <v>3116</v>
      </c>
      <c r="D308" s="68" t="s">
        <v>1813</v>
      </c>
      <c r="E308" s="68" t="s">
        <v>83</v>
      </c>
      <c r="F308" s="69" t="s">
        <v>1411</v>
      </c>
      <c r="G308" s="70" t="str">
        <f>VLOOKUP(B308,'[1]ĐKKCBBĐ K2019'!$B$5:$C$414,2,0)</f>
        <v>HS4797932430765</v>
      </c>
      <c r="H308" s="68" t="str">
        <f t="shared" si="19"/>
        <v>HS</v>
      </c>
      <c r="I308" s="68" t="str">
        <f t="shared" si="16"/>
        <v>4</v>
      </c>
      <c r="J308" s="68" t="str">
        <f t="shared" si="17"/>
        <v>79</v>
      </c>
      <c r="K308" s="70"/>
      <c r="L308" s="68" t="s">
        <v>3117</v>
      </c>
      <c r="M308" s="68"/>
      <c r="N308" s="68" t="s">
        <v>1391</v>
      </c>
      <c r="O308" s="68"/>
      <c r="P308" s="68"/>
      <c r="Q308" s="68"/>
      <c r="R308" s="68" t="s">
        <v>3118</v>
      </c>
      <c r="S308" s="68" t="s">
        <v>3118</v>
      </c>
      <c r="T308" s="68" t="s">
        <v>3119</v>
      </c>
      <c r="U308" s="68" t="s">
        <v>3120</v>
      </c>
      <c r="V308" s="68" t="s">
        <v>904</v>
      </c>
      <c r="W308" s="68" t="s">
        <v>905</v>
      </c>
      <c r="X308" s="68" t="s">
        <v>140</v>
      </c>
      <c r="Y308" s="68"/>
      <c r="Z308" s="69" t="s">
        <v>3121</v>
      </c>
      <c r="AA308" s="68" t="s">
        <v>2160</v>
      </c>
      <c r="AB308" s="69"/>
      <c r="AC308" s="69"/>
      <c r="AD308" s="68"/>
      <c r="AE308" s="68"/>
      <c r="AF308" s="68"/>
      <c r="AG308" s="68"/>
      <c r="AH308" s="68"/>
      <c r="AI308" s="68"/>
      <c r="AJ308" s="68" t="s">
        <v>121</v>
      </c>
      <c r="AK308" s="68"/>
      <c r="AL308" s="68"/>
      <c r="AM308" s="68" t="s">
        <v>98</v>
      </c>
      <c r="AN308" s="68" t="s">
        <v>906</v>
      </c>
      <c r="AO308" s="68" t="s">
        <v>3122</v>
      </c>
      <c r="AP308" s="68" t="s">
        <v>100</v>
      </c>
      <c r="AQ308" s="68" t="s">
        <v>101</v>
      </c>
      <c r="AR308" s="68" t="s">
        <v>1391</v>
      </c>
      <c r="AS308" s="69" t="s">
        <v>3104</v>
      </c>
      <c r="AT308" s="68" t="s">
        <v>103</v>
      </c>
      <c r="AU308" s="68" t="s">
        <v>103</v>
      </c>
      <c r="AV308" s="68" t="s">
        <v>125</v>
      </c>
      <c r="AW308" s="68" t="s">
        <v>126</v>
      </c>
      <c r="AX308" s="68" t="s">
        <v>290</v>
      </c>
      <c r="AY308" s="68" t="s">
        <v>1396</v>
      </c>
      <c r="AZ308" s="68" t="s">
        <v>1396</v>
      </c>
      <c r="BA308" s="68" t="s">
        <v>108</v>
      </c>
    </row>
    <row r="309" spans="1:53" s="66" customFormat="1" ht="20.100000000000001" customHeight="1">
      <c r="A309" s="67">
        <v>298</v>
      </c>
      <c r="B309" s="68" t="s">
        <v>3123</v>
      </c>
      <c r="C309" s="68" t="s">
        <v>3124</v>
      </c>
      <c r="D309" s="68" t="s">
        <v>2198</v>
      </c>
      <c r="E309" s="68" t="s">
        <v>309</v>
      </c>
      <c r="F309" s="69" t="s">
        <v>3125</v>
      </c>
      <c r="G309" s="70"/>
      <c r="H309" s="68"/>
      <c r="I309" s="68" t="str">
        <f t="shared" si="16"/>
        <v/>
      </c>
      <c r="J309" s="68" t="str">
        <f t="shared" si="17"/>
        <v/>
      </c>
      <c r="K309" s="70" t="str">
        <f t="shared" si="18"/>
        <v/>
      </c>
      <c r="L309" s="68"/>
      <c r="M309" s="68"/>
      <c r="N309" s="68" t="s">
        <v>1360</v>
      </c>
      <c r="O309" s="68"/>
      <c r="P309" s="68"/>
      <c r="Q309" s="68"/>
      <c r="R309" s="68" t="s">
        <v>3126</v>
      </c>
      <c r="S309" s="68" t="s">
        <v>3127</v>
      </c>
      <c r="T309" s="68" t="s">
        <v>3128</v>
      </c>
      <c r="U309" s="68" t="s">
        <v>3129</v>
      </c>
      <c r="V309" s="68" t="s">
        <v>3130</v>
      </c>
      <c r="W309" s="68" t="s">
        <v>3131</v>
      </c>
      <c r="X309" s="68" t="s">
        <v>3132</v>
      </c>
      <c r="Y309" s="68"/>
      <c r="Z309" s="69" t="s">
        <v>3133</v>
      </c>
      <c r="AA309" s="68" t="s">
        <v>2160</v>
      </c>
      <c r="AB309" s="69"/>
      <c r="AC309" s="69"/>
      <c r="AD309" s="68"/>
      <c r="AE309" s="68"/>
      <c r="AF309" s="68"/>
      <c r="AG309" s="68"/>
      <c r="AH309" s="68"/>
      <c r="AI309" s="68"/>
      <c r="AJ309" s="68" t="s">
        <v>96</v>
      </c>
      <c r="AK309" s="68"/>
      <c r="AL309" s="68"/>
      <c r="AM309" s="68" t="s">
        <v>3134</v>
      </c>
      <c r="AN309" s="68" t="s">
        <v>3135</v>
      </c>
      <c r="AO309" s="68" t="s">
        <v>3136</v>
      </c>
      <c r="AP309" s="68" t="s">
        <v>100</v>
      </c>
      <c r="AQ309" s="68" t="s">
        <v>101</v>
      </c>
      <c r="AR309" s="68" t="s">
        <v>1360</v>
      </c>
      <c r="AS309" s="69" t="s">
        <v>3104</v>
      </c>
      <c r="AT309" s="68" t="s">
        <v>103</v>
      </c>
      <c r="AU309" s="68" t="s">
        <v>103</v>
      </c>
      <c r="AV309" s="68" t="s">
        <v>125</v>
      </c>
      <c r="AW309" s="68" t="s">
        <v>126</v>
      </c>
      <c r="AX309" s="68" t="s">
        <v>162</v>
      </c>
      <c r="AY309" s="68" t="s">
        <v>1366</v>
      </c>
      <c r="AZ309" s="68" t="s">
        <v>1366</v>
      </c>
      <c r="BA309" s="68" t="s">
        <v>108</v>
      </c>
    </row>
    <row r="310" spans="1:53" s="66" customFormat="1" ht="20.100000000000001" customHeight="1">
      <c r="A310" s="67">
        <v>299</v>
      </c>
      <c r="B310" s="68" t="s">
        <v>3137</v>
      </c>
      <c r="C310" s="68" t="s">
        <v>3138</v>
      </c>
      <c r="D310" s="68" t="s">
        <v>468</v>
      </c>
      <c r="E310" s="68" t="s">
        <v>309</v>
      </c>
      <c r="F310" s="69" t="s">
        <v>3139</v>
      </c>
      <c r="G310" s="70"/>
      <c r="H310" s="68"/>
      <c r="I310" s="68" t="str">
        <f t="shared" si="16"/>
        <v/>
      </c>
      <c r="J310" s="68" t="str">
        <f t="shared" si="17"/>
        <v/>
      </c>
      <c r="K310" s="70" t="str">
        <f t="shared" si="18"/>
        <v/>
      </c>
      <c r="L310" s="68"/>
      <c r="M310" s="68"/>
      <c r="N310" s="68" t="s">
        <v>1360</v>
      </c>
      <c r="O310" s="68"/>
      <c r="P310" s="68"/>
      <c r="Q310" s="68"/>
      <c r="R310" s="68" t="s">
        <v>3140</v>
      </c>
      <c r="S310" s="68" t="s">
        <v>3140</v>
      </c>
      <c r="T310" s="68" t="s">
        <v>3141</v>
      </c>
      <c r="U310" s="68" t="s">
        <v>3142</v>
      </c>
      <c r="V310" s="68" t="s">
        <v>1007</v>
      </c>
      <c r="W310" s="68" t="s">
        <v>314</v>
      </c>
      <c r="X310" s="68" t="s">
        <v>140</v>
      </c>
      <c r="Y310" s="68"/>
      <c r="Z310" s="69"/>
      <c r="AA310" s="68"/>
      <c r="AB310" s="69"/>
      <c r="AC310" s="69"/>
      <c r="AD310" s="68"/>
      <c r="AE310" s="68"/>
      <c r="AF310" s="68"/>
      <c r="AG310" s="68"/>
      <c r="AH310" s="68"/>
      <c r="AI310" s="68"/>
      <c r="AJ310" s="68" t="s">
        <v>121</v>
      </c>
      <c r="AK310" s="68"/>
      <c r="AL310" s="68"/>
      <c r="AM310" s="68" t="s">
        <v>98</v>
      </c>
      <c r="AN310" s="68" t="s">
        <v>287</v>
      </c>
      <c r="AO310" s="68" t="s">
        <v>3143</v>
      </c>
      <c r="AP310" s="68" t="s">
        <v>100</v>
      </c>
      <c r="AQ310" s="68" t="s">
        <v>101</v>
      </c>
      <c r="AR310" s="68" t="s">
        <v>1360</v>
      </c>
      <c r="AS310" s="69" t="s">
        <v>3104</v>
      </c>
      <c r="AT310" s="68" t="s">
        <v>103</v>
      </c>
      <c r="AU310" s="68" t="s">
        <v>103</v>
      </c>
      <c r="AV310" s="68" t="s">
        <v>125</v>
      </c>
      <c r="AW310" s="68" t="s">
        <v>126</v>
      </c>
      <c r="AX310" s="68" t="s">
        <v>162</v>
      </c>
      <c r="AY310" s="68" t="s">
        <v>1366</v>
      </c>
      <c r="AZ310" s="68" t="s">
        <v>1366</v>
      </c>
      <c r="BA310" s="68" t="s">
        <v>108</v>
      </c>
    </row>
    <row r="311" spans="1:53" s="66" customFormat="1" ht="20.100000000000001" customHeight="1">
      <c r="A311" s="67">
        <v>300</v>
      </c>
      <c r="B311" s="68" t="s">
        <v>3144</v>
      </c>
      <c r="C311" s="68" t="s">
        <v>3145</v>
      </c>
      <c r="D311" s="68" t="s">
        <v>528</v>
      </c>
      <c r="E311" s="68" t="s">
        <v>83</v>
      </c>
      <c r="F311" s="69" t="s">
        <v>3146</v>
      </c>
      <c r="G311" s="70" t="str">
        <f>VLOOKUP(B311,'[1]ĐKKCBBĐ K2019'!$B$5:$C$414,2,0)</f>
        <v>HS4797928639624</v>
      </c>
      <c r="H311" s="68" t="str">
        <f t="shared" si="19"/>
        <v>HS</v>
      </c>
      <c r="I311" s="68" t="str">
        <f t="shared" si="16"/>
        <v>4</v>
      </c>
      <c r="J311" s="68" t="str">
        <f t="shared" si="17"/>
        <v>79</v>
      </c>
      <c r="K311" s="70"/>
      <c r="L311" s="68" t="s">
        <v>3147</v>
      </c>
      <c r="M311" s="68"/>
      <c r="N311" s="68" t="s">
        <v>795</v>
      </c>
      <c r="O311" s="68"/>
      <c r="P311" s="68"/>
      <c r="Q311" s="68"/>
      <c r="R311" s="68" t="s">
        <v>3148</v>
      </c>
      <c r="S311" s="68" t="s">
        <v>3149</v>
      </c>
      <c r="T311" s="68" t="s">
        <v>3150</v>
      </c>
      <c r="U311" s="68" t="s">
        <v>3151</v>
      </c>
      <c r="V311" s="68" t="s">
        <v>3152</v>
      </c>
      <c r="W311" s="68" t="s">
        <v>3153</v>
      </c>
      <c r="X311" s="68" t="s">
        <v>2135</v>
      </c>
      <c r="Y311" s="68"/>
      <c r="Z311" s="69" t="s">
        <v>3154</v>
      </c>
      <c r="AA311" s="68" t="s">
        <v>2186</v>
      </c>
      <c r="AB311" s="69"/>
      <c r="AC311" s="69"/>
      <c r="AD311" s="68"/>
      <c r="AE311" s="68"/>
      <c r="AF311" s="68"/>
      <c r="AG311" s="68"/>
      <c r="AH311" s="68"/>
      <c r="AI311" s="68"/>
      <c r="AJ311" s="68" t="s">
        <v>121</v>
      </c>
      <c r="AK311" s="68"/>
      <c r="AL311" s="68"/>
      <c r="AM311" s="68" t="s">
        <v>2136</v>
      </c>
      <c r="AN311" s="68" t="s">
        <v>3155</v>
      </c>
      <c r="AO311" s="68" t="s">
        <v>3156</v>
      </c>
      <c r="AP311" s="68" t="s">
        <v>100</v>
      </c>
      <c r="AQ311" s="68" t="s">
        <v>101</v>
      </c>
      <c r="AR311" s="68" t="s">
        <v>795</v>
      </c>
      <c r="AS311" s="69" t="s">
        <v>3104</v>
      </c>
      <c r="AT311" s="68" t="s">
        <v>103</v>
      </c>
      <c r="AU311" s="68" t="s">
        <v>103</v>
      </c>
      <c r="AV311" s="68" t="s">
        <v>125</v>
      </c>
      <c r="AW311" s="68" t="s">
        <v>126</v>
      </c>
      <c r="AX311" s="68" t="s">
        <v>127</v>
      </c>
      <c r="AY311" s="68" t="s">
        <v>802</v>
      </c>
      <c r="AZ311" s="68" t="s">
        <v>802</v>
      </c>
      <c r="BA311" s="68" t="s">
        <v>108</v>
      </c>
    </row>
    <row r="312" spans="1:53" s="66" customFormat="1" ht="20.100000000000001" customHeight="1">
      <c r="A312" s="67">
        <v>301</v>
      </c>
      <c r="B312" s="68" t="s">
        <v>3157</v>
      </c>
      <c r="C312" s="68" t="s">
        <v>3158</v>
      </c>
      <c r="D312" s="68" t="s">
        <v>990</v>
      </c>
      <c r="E312" s="68" t="s">
        <v>83</v>
      </c>
      <c r="F312" s="69" t="s">
        <v>3159</v>
      </c>
      <c r="G312" s="70"/>
      <c r="H312" s="68"/>
      <c r="I312" s="68" t="str">
        <f t="shared" si="16"/>
        <v/>
      </c>
      <c r="J312" s="68" t="str">
        <f t="shared" si="17"/>
        <v/>
      </c>
      <c r="K312" s="70" t="str">
        <f t="shared" si="18"/>
        <v/>
      </c>
      <c r="L312" s="68"/>
      <c r="M312" s="68"/>
      <c r="N312" s="68" t="s">
        <v>2320</v>
      </c>
      <c r="O312" s="68"/>
      <c r="P312" s="68"/>
      <c r="Q312" s="68"/>
      <c r="R312" s="68" t="s">
        <v>3160</v>
      </c>
      <c r="S312" s="68" t="s">
        <v>3161</v>
      </c>
      <c r="T312" s="68" t="s">
        <v>3162</v>
      </c>
      <c r="U312" s="68" t="s">
        <v>3163</v>
      </c>
      <c r="V312" s="68" t="s">
        <v>3164</v>
      </c>
      <c r="W312" s="68" t="s">
        <v>3165</v>
      </c>
      <c r="X312" s="68" t="s">
        <v>155</v>
      </c>
      <c r="Y312" s="68"/>
      <c r="Z312" s="69" t="s">
        <v>3166</v>
      </c>
      <c r="AA312" s="68" t="s">
        <v>3167</v>
      </c>
      <c r="AB312" s="69"/>
      <c r="AC312" s="69"/>
      <c r="AD312" s="68"/>
      <c r="AE312" s="68"/>
      <c r="AF312" s="68"/>
      <c r="AG312" s="68"/>
      <c r="AH312" s="68"/>
      <c r="AI312" s="68"/>
      <c r="AJ312" s="68" t="s">
        <v>121</v>
      </c>
      <c r="AK312" s="68"/>
      <c r="AL312" s="68"/>
      <c r="AM312" s="68" t="s">
        <v>159</v>
      </c>
      <c r="AN312" s="68" t="s">
        <v>3168</v>
      </c>
      <c r="AO312" s="68" t="s">
        <v>3169</v>
      </c>
      <c r="AP312" s="68" t="s">
        <v>100</v>
      </c>
      <c r="AQ312" s="68" t="s">
        <v>101</v>
      </c>
      <c r="AR312" s="68" t="s">
        <v>2320</v>
      </c>
      <c r="AS312" s="69" t="s">
        <v>3104</v>
      </c>
      <c r="AT312" s="68" t="s">
        <v>103</v>
      </c>
      <c r="AU312" s="68" t="s">
        <v>103</v>
      </c>
      <c r="AV312" s="68" t="s">
        <v>125</v>
      </c>
      <c r="AW312" s="68" t="s">
        <v>126</v>
      </c>
      <c r="AX312" s="68" t="s">
        <v>106</v>
      </c>
      <c r="AY312" s="68" t="s">
        <v>107</v>
      </c>
      <c r="AZ312" s="68" t="s">
        <v>107</v>
      </c>
      <c r="BA312" s="68" t="s">
        <v>108</v>
      </c>
    </row>
    <row r="313" spans="1:53" s="66" customFormat="1" ht="20.100000000000001" customHeight="1">
      <c r="A313" s="67">
        <v>302</v>
      </c>
      <c r="B313" s="68" t="s">
        <v>3170</v>
      </c>
      <c r="C313" s="68" t="s">
        <v>3171</v>
      </c>
      <c r="D313" s="68" t="s">
        <v>242</v>
      </c>
      <c r="E313" s="68" t="s">
        <v>83</v>
      </c>
      <c r="F313" s="69" t="s">
        <v>3172</v>
      </c>
      <c r="G313" s="70" t="str">
        <f>VLOOKUP(B313,'[1]ĐKKCBBĐ K2019'!$B$5:$C$414,2,0)</f>
        <v>HS4797931290181</v>
      </c>
      <c r="H313" s="68" t="str">
        <f t="shared" si="19"/>
        <v>HS</v>
      </c>
      <c r="I313" s="68" t="str">
        <f t="shared" si="16"/>
        <v>4</v>
      </c>
      <c r="J313" s="68" t="str">
        <f t="shared" si="17"/>
        <v>79</v>
      </c>
      <c r="K313" s="70"/>
      <c r="L313" s="68" t="s">
        <v>3173</v>
      </c>
      <c r="M313" s="68"/>
      <c r="N313" s="68" t="s">
        <v>2320</v>
      </c>
      <c r="O313" s="68"/>
      <c r="P313" s="68"/>
      <c r="Q313" s="68"/>
      <c r="R313" s="68" t="s">
        <v>3174</v>
      </c>
      <c r="S313" s="68" t="s">
        <v>3175</v>
      </c>
      <c r="T313" s="68" t="s">
        <v>3176</v>
      </c>
      <c r="U313" s="68"/>
      <c r="V313" s="68" t="s">
        <v>172</v>
      </c>
      <c r="W313" s="68" t="s">
        <v>3177</v>
      </c>
      <c r="X313" s="68" t="s">
        <v>174</v>
      </c>
      <c r="Y313" s="68"/>
      <c r="Z313" s="69"/>
      <c r="AA313" s="68"/>
      <c r="AB313" s="69"/>
      <c r="AC313" s="69"/>
      <c r="AD313" s="68"/>
      <c r="AE313" s="68"/>
      <c r="AF313" s="68"/>
      <c r="AG313" s="68"/>
      <c r="AH313" s="68"/>
      <c r="AI313" s="68"/>
      <c r="AJ313" s="68" t="s">
        <v>121</v>
      </c>
      <c r="AK313" s="68"/>
      <c r="AL313" s="68"/>
      <c r="AM313" s="68" t="s">
        <v>98</v>
      </c>
      <c r="AN313" s="68" t="s">
        <v>355</v>
      </c>
      <c r="AO313" s="68" t="s">
        <v>3178</v>
      </c>
      <c r="AP313" s="68" t="s">
        <v>100</v>
      </c>
      <c r="AQ313" s="68" t="s">
        <v>101</v>
      </c>
      <c r="AR313" s="68" t="s">
        <v>2320</v>
      </c>
      <c r="AS313" s="69" t="s">
        <v>3104</v>
      </c>
      <c r="AT313" s="68" t="s">
        <v>103</v>
      </c>
      <c r="AU313" s="68" t="s">
        <v>103</v>
      </c>
      <c r="AV313" s="68" t="s">
        <v>125</v>
      </c>
      <c r="AW313" s="68" t="s">
        <v>126</v>
      </c>
      <c r="AX313" s="68" t="s">
        <v>106</v>
      </c>
      <c r="AY313" s="68" t="s">
        <v>107</v>
      </c>
      <c r="AZ313" s="68" t="s">
        <v>107</v>
      </c>
      <c r="BA313" s="68" t="s">
        <v>108</v>
      </c>
    </row>
    <row r="314" spans="1:53" s="66" customFormat="1" ht="20.100000000000001" customHeight="1">
      <c r="A314" s="67">
        <v>303</v>
      </c>
      <c r="B314" s="68" t="s">
        <v>3179</v>
      </c>
      <c r="C314" s="68" t="s">
        <v>3180</v>
      </c>
      <c r="D314" s="68" t="s">
        <v>3181</v>
      </c>
      <c r="E314" s="68" t="s">
        <v>83</v>
      </c>
      <c r="F314" s="69" t="s">
        <v>1259</v>
      </c>
      <c r="G314" s="70"/>
      <c r="H314" s="68"/>
      <c r="I314" s="68" t="str">
        <f t="shared" si="16"/>
        <v/>
      </c>
      <c r="J314" s="68" t="str">
        <f t="shared" si="17"/>
        <v/>
      </c>
      <c r="K314" s="70" t="str">
        <f t="shared" si="18"/>
        <v/>
      </c>
      <c r="L314" s="68"/>
      <c r="M314" s="68"/>
      <c r="N314" s="68" t="s">
        <v>402</v>
      </c>
      <c r="O314" s="68"/>
      <c r="P314" s="68"/>
      <c r="Q314" s="68"/>
      <c r="R314" s="68" t="s">
        <v>3182</v>
      </c>
      <c r="S314" s="68" t="s">
        <v>3182</v>
      </c>
      <c r="T314" s="68" t="s">
        <v>3183</v>
      </c>
      <c r="U314" s="68" t="s">
        <v>3184</v>
      </c>
      <c r="V314" s="68" t="s">
        <v>799</v>
      </c>
      <c r="W314" s="68" t="s">
        <v>800</v>
      </c>
      <c r="X314" s="68" t="s">
        <v>140</v>
      </c>
      <c r="Y314" s="68"/>
      <c r="Z314" s="69"/>
      <c r="AA314" s="68"/>
      <c r="AB314" s="69"/>
      <c r="AC314" s="69"/>
      <c r="AD314" s="68"/>
      <c r="AE314" s="68"/>
      <c r="AF314" s="68"/>
      <c r="AG314" s="68"/>
      <c r="AH314" s="68"/>
      <c r="AI314" s="68"/>
      <c r="AJ314" s="68" t="s">
        <v>121</v>
      </c>
      <c r="AK314" s="68"/>
      <c r="AL314" s="68"/>
      <c r="AM314" s="68" t="s">
        <v>98</v>
      </c>
      <c r="AN314" s="68" t="s">
        <v>355</v>
      </c>
      <c r="AO314" s="68" t="s">
        <v>3185</v>
      </c>
      <c r="AP314" s="68" t="s">
        <v>100</v>
      </c>
      <c r="AQ314" s="68" t="s">
        <v>101</v>
      </c>
      <c r="AR314" s="68" t="s">
        <v>402</v>
      </c>
      <c r="AS314" s="69" t="s">
        <v>3104</v>
      </c>
      <c r="AT314" s="68" t="s">
        <v>103</v>
      </c>
      <c r="AU314" s="68" t="s">
        <v>103</v>
      </c>
      <c r="AV314" s="68" t="s">
        <v>125</v>
      </c>
      <c r="AW314" s="68" t="s">
        <v>126</v>
      </c>
      <c r="AX314" s="68" t="s">
        <v>179</v>
      </c>
      <c r="AY314" s="68" t="s">
        <v>413</v>
      </c>
      <c r="AZ314" s="68" t="s">
        <v>413</v>
      </c>
      <c r="BA314" s="68" t="s">
        <v>108</v>
      </c>
    </row>
    <row r="315" spans="1:53" s="66" customFormat="1" ht="20.100000000000001" customHeight="1">
      <c r="A315" s="67">
        <v>304</v>
      </c>
      <c r="B315" s="68" t="s">
        <v>3186</v>
      </c>
      <c r="C315" s="68" t="s">
        <v>2994</v>
      </c>
      <c r="D315" s="68" t="s">
        <v>468</v>
      </c>
      <c r="E315" s="68" t="s">
        <v>83</v>
      </c>
      <c r="F315" s="69" t="s">
        <v>3187</v>
      </c>
      <c r="G315" s="70"/>
      <c r="H315" s="68"/>
      <c r="I315" s="68" t="str">
        <f t="shared" si="16"/>
        <v/>
      </c>
      <c r="J315" s="68" t="str">
        <f t="shared" si="17"/>
        <v/>
      </c>
      <c r="K315" s="70" t="str">
        <f t="shared" si="18"/>
        <v/>
      </c>
      <c r="L315" s="68"/>
      <c r="M315" s="68"/>
      <c r="N315" s="68" t="s">
        <v>2320</v>
      </c>
      <c r="O315" s="68"/>
      <c r="P315" s="68"/>
      <c r="Q315" s="68"/>
      <c r="R315" s="68" t="s">
        <v>3188</v>
      </c>
      <c r="S315" s="68" t="s">
        <v>3188</v>
      </c>
      <c r="T315" s="68" t="s">
        <v>3189</v>
      </c>
      <c r="U315" s="68" t="s">
        <v>3190</v>
      </c>
      <c r="V315" s="68" t="s">
        <v>709</v>
      </c>
      <c r="W315" s="68" t="s">
        <v>314</v>
      </c>
      <c r="X315" s="68" t="s">
        <v>475</v>
      </c>
      <c r="Y315" s="68"/>
      <c r="Z315" s="69" t="s">
        <v>3191</v>
      </c>
      <c r="AA315" s="68" t="s">
        <v>3192</v>
      </c>
      <c r="AB315" s="69"/>
      <c r="AC315" s="69"/>
      <c r="AD315" s="68"/>
      <c r="AE315" s="68"/>
      <c r="AF315" s="68"/>
      <c r="AG315" s="68"/>
      <c r="AH315" s="68"/>
      <c r="AI315" s="68"/>
      <c r="AJ315" s="68" t="s">
        <v>121</v>
      </c>
      <c r="AK315" s="68"/>
      <c r="AL315" s="68"/>
      <c r="AM315" s="68" t="s">
        <v>98</v>
      </c>
      <c r="AN315" s="68" t="s">
        <v>287</v>
      </c>
      <c r="AO315" s="68" t="s">
        <v>3193</v>
      </c>
      <c r="AP315" s="68" t="s">
        <v>100</v>
      </c>
      <c r="AQ315" s="68" t="s">
        <v>101</v>
      </c>
      <c r="AR315" s="68" t="s">
        <v>2320</v>
      </c>
      <c r="AS315" s="69" t="s">
        <v>3104</v>
      </c>
      <c r="AT315" s="68" t="s">
        <v>103</v>
      </c>
      <c r="AU315" s="68" t="s">
        <v>103</v>
      </c>
      <c r="AV315" s="68" t="s">
        <v>125</v>
      </c>
      <c r="AW315" s="68" t="s">
        <v>126</v>
      </c>
      <c r="AX315" s="68" t="s">
        <v>106</v>
      </c>
      <c r="AY315" s="68" t="s">
        <v>107</v>
      </c>
      <c r="AZ315" s="68" t="s">
        <v>107</v>
      </c>
      <c r="BA315" s="68" t="s">
        <v>108</v>
      </c>
    </row>
    <row r="316" spans="1:53" s="66" customFormat="1" ht="20.100000000000001" customHeight="1">
      <c r="A316" s="67">
        <v>305</v>
      </c>
      <c r="B316" s="68" t="s">
        <v>3194</v>
      </c>
      <c r="C316" s="68" t="s">
        <v>3195</v>
      </c>
      <c r="D316" s="68" t="s">
        <v>468</v>
      </c>
      <c r="E316" s="68" t="s">
        <v>83</v>
      </c>
      <c r="F316" s="69" t="s">
        <v>3196</v>
      </c>
      <c r="G316" s="70" t="str">
        <f>VLOOKUP(B316,'[1]ĐKKCBBĐ K2019'!$B$5:$C$414,2,0)</f>
        <v>SV4757931009027</v>
      </c>
      <c r="H316" s="68" t="str">
        <f t="shared" si="19"/>
        <v>SV</v>
      </c>
      <c r="I316" s="68" t="str">
        <f t="shared" si="16"/>
        <v>4</v>
      </c>
      <c r="J316" s="68" t="str">
        <f t="shared" si="17"/>
        <v>75</v>
      </c>
      <c r="K316" s="70"/>
      <c r="L316" s="68" t="s">
        <v>3197</v>
      </c>
      <c r="M316" s="68"/>
      <c r="N316" s="68" t="s">
        <v>280</v>
      </c>
      <c r="O316" s="68"/>
      <c r="P316" s="68"/>
      <c r="Q316" s="68"/>
      <c r="R316" s="68" t="s">
        <v>3198</v>
      </c>
      <c r="S316" s="68" t="s">
        <v>3198</v>
      </c>
      <c r="T316" s="68" t="s">
        <v>3199</v>
      </c>
      <c r="U316" s="68" t="s">
        <v>3200</v>
      </c>
      <c r="V316" s="68" t="s">
        <v>270</v>
      </c>
      <c r="W316" s="68" t="s">
        <v>800</v>
      </c>
      <c r="X316" s="68" t="s">
        <v>475</v>
      </c>
      <c r="Y316" s="68"/>
      <c r="Z316" s="69" t="s">
        <v>3201</v>
      </c>
      <c r="AA316" s="68" t="s">
        <v>3202</v>
      </c>
      <c r="AB316" s="69"/>
      <c r="AC316" s="69"/>
      <c r="AD316" s="68"/>
      <c r="AE316" s="68"/>
      <c r="AF316" s="68"/>
      <c r="AG316" s="68"/>
      <c r="AH316" s="68"/>
      <c r="AI316" s="68"/>
      <c r="AJ316" s="68" t="s">
        <v>121</v>
      </c>
      <c r="AK316" s="68"/>
      <c r="AL316" s="68"/>
      <c r="AM316" s="68" t="s">
        <v>98</v>
      </c>
      <c r="AN316" s="68" t="s">
        <v>355</v>
      </c>
      <c r="AO316" s="68" t="s">
        <v>3203</v>
      </c>
      <c r="AP316" s="68" t="s">
        <v>100</v>
      </c>
      <c r="AQ316" s="68" t="s">
        <v>101</v>
      </c>
      <c r="AR316" s="68" t="s">
        <v>280</v>
      </c>
      <c r="AS316" s="69" t="s">
        <v>3104</v>
      </c>
      <c r="AT316" s="68" t="s">
        <v>103</v>
      </c>
      <c r="AU316" s="68" t="s">
        <v>103</v>
      </c>
      <c r="AV316" s="68" t="s">
        <v>125</v>
      </c>
      <c r="AW316" s="68" t="s">
        <v>126</v>
      </c>
      <c r="AX316" s="68" t="s">
        <v>290</v>
      </c>
      <c r="AY316" s="68" t="s">
        <v>291</v>
      </c>
      <c r="AZ316" s="68" t="s">
        <v>291</v>
      </c>
      <c r="BA316" s="68" t="s">
        <v>108</v>
      </c>
    </row>
    <row r="317" spans="1:53" s="66" customFormat="1" ht="20.100000000000001" customHeight="1">
      <c r="A317" s="67">
        <v>306</v>
      </c>
      <c r="B317" s="68" t="s">
        <v>3204</v>
      </c>
      <c r="C317" s="68" t="s">
        <v>3205</v>
      </c>
      <c r="D317" s="68" t="s">
        <v>214</v>
      </c>
      <c r="E317" s="68" t="s">
        <v>83</v>
      </c>
      <c r="F317" s="69" t="s">
        <v>3206</v>
      </c>
      <c r="G317" s="70"/>
      <c r="H317" s="68"/>
      <c r="I317" s="68" t="str">
        <f t="shared" si="16"/>
        <v/>
      </c>
      <c r="J317" s="68" t="str">
        <f t="shared" si="17"/>
        <v/>
      </c>
      <c r="K317" s="70" t="str">
        <f t="shared" si="18"/>
        <v/>
      </c>
      <c r="L317" s="68"/>
      <c r="M317" s="68"/>
      <c r="N317" s="68" t="s">
        <v>85</v>
      </c>
      <c r="O317" s="68"/>
      <c r="P317" s="68"/>
      <c r="Q317" s="68"/>
      <c r="R317" s="68" t="s">
        <v>3207</v>
      </c>
      <c r="S317" s="68"/>
      <c r="T317" s="68" t="s">
        <v>3208</v>
      </c>
      <c r="U317" s="68" t="s">
        <v>3209</v>
      </c>
      <c r="V317" s="68" t="s">
        <v>3210</v>
      </c>
      <c r="W317" s="68" t="s">
        <v>3211</v>
      </c>
      <c r="X317" s="68" t="s">
        <v>329</v>
      </c>
      <c r="Y317" s="68"/>
      <c r="Z317" s="69"/>
      <c r="AA317" s="68"/>
      <c r="AB317" s="69"/>
      <c r="AC317" s="69"/>
      <c r="AD317" s="68"/>
      <c r="AE317" s="68" t="s">
        <v>3212</v>
      </c>
      <c r="AF317" s="68"/>
      <c r="AG317" s="68"/>
      <c r="AH317" s="68"/>
      <c r="AI317" s="68"/>
      <c r="AJ317" s="68" t="s">
        <v>191</v>
      </c>
      <c r="AK317" s="68"/>
      <c r="AL317" s="68"/>
      <c r="AM317" s="68" t="s">
        <v>192</v>
      </c>
      <c r="AN317" s="68" t="s">
        <v>193</v>
      </c>
      <c r="AO317" s="68" t="s">
        <v>3213</v>
      </c>
      <c r="AP317" s="68" t="s">
        <v>100</v>
      </c>
      <c r="AQ317" s="68" t="s">
        <v>101</v>
      </c>
      <c r="AR317" s="68" t="s">
        <v>85</v>
      </c>
      <c r="AS317" s="69" t="s">
        <v>3104</v>
      </c>
      <c r="AT317" s="68" t="s">
        <v>103</v>
      </c>
      <c r="AU317" s="68" t="s">
        <v>103</v>
      </c>
      <c r="AV317" s="68" t="s">
        <v>104</v>
      </c>
      <c r="AW317" s="68" t="s">
        <v>105</v>
      </c>
      <c r="AX317" s="68" t="s">
        <v>106</v>
      </c>
      <c r="AY317" s="68" t="s">
        <v>107</v>
      </c>
      <c r="AZ317" s="68" t="s">
        <v>107</v>
      </c>
      <c r="BA317" s="68" t="s">
        <v>108</v>
      </c>
    </row>
    <row r="318" spans="1:53" s="66" customFormat="1" ht="20.100000000000001" customHeight="1">
      <c r="A318" s="67">
        <v>307</v>
      </c>
      <c r="B318" s="68" t="s">
        <v>3214</v>
      </c>
      <c r="C318" s="68" t="s">
        <v>3215</v>
      </c>
      <c r="D318" s="68" t="s">
        <v>1032</v>
      </c>
      <c r="E318" s="68" t="s">
        <v>83</v>
      </c>
      <c r="F318" s="69" t="s">
        <v>2074</v>
      </c>
      <c r="G318" s="70" t="str">
        <f>VLOOKUP(B318,'[1]ĐKKCBBĐ K2019'!$B$5:$C$414,2,0)</f>
        <v>HS4797928853502</v>
      </c>
      <c r="H318" s="68" t="str">
        <f t="shared" si="19"/>
        <v>HS</v>
      </c>
      <c r="I318" s="68" t="str">
        <f t="shared" si="16"/>
        <v>4</v>
      </c>
      <c r="J318" s="68" t="str">
        <f t="shared" si="17"/>
        <v>79</v>
      </c>
      <c r="K318" s="70"/>
      <c r="L318" s="68" t="s">
        <v>3216</v>
      </c>
      <c r="M318" s="68"/>
      <c r="N318" s="68" t="s">
        <v>280</v>
      </c>
      <c r="O318" s="68"/>
      <c r="P318" s="68"/>
      <c r="Q318" s="68"/>
      <c r="R318" s="68" t="s">
        <v>3217</v>
      </c>
      <c r="S318" s="68" t="s">
        <v>3218</v>
      </c>
      <c r="T318" s="68" t="s">
        <v>3219</v>
      </c>
      <c r="U318" s="68" t="s">
        <v>3220</v>
      </c>
      <c r="V318" s="68" t="s">
        <v>3221</v>
      </c>
      <c r="W318" s="68" t="s">
        <v>3222</v>
      </c>
      <c r="X318" s="68" t="s">
        <v>2898</v>
      </c>
      <c r="Y318" s="68"/>
      <c r="Z318" s="69" t="s">
        <v>3223</v>
      </c>
      <c r="AA318" s="68" t="s">
        <v>3217</v>
      </c>
      <c r="AB318" s="69"/>
      <c r="AC318" s="69"/>
      <c r="AD318" s="68"/>
      <c r="AE318" s="68"/>
      <c r="AF318" s="68"/>
      <c r="AG318" s="68"/>
      <c r="AH318" s="68"/>
      <c r="AI318" s="68"/>
      <c r="AJ318" s="68" t="s">
        <v>121</v>
      </c>
      <c r="AK318" s="68"/>
      <c r="AL318" s="68"/>
      <c r="AM318" s="68" t="s">
        <v>2899</v>
      </c>
      <c r="AN318" s="68" t="s">
        <v>3224</v>
      </c>
      <c r="AO318" s="68" t="s">
        <v>3225</v>
      </c>
      <c r="AP318" s="68" t="s">
        <v>100</v>
      </c>
      <c r="AQ318" s="68" t="s">
        <v>101</v>
      </c>
      <c r="AR318" s="68" t="s">
        <v>280</v>
      </c>
      <c r="AS318" s="69" t="s">
        <v>3104</v>
      </c>
      <c r="AT318" s="68" t="s">
        <v>103</v>
      </c>
      <c r="AU318" s="68" t="s">
        <v>103</v>
      </c>
      <c r="AV318" s="68" t="s">
        <v>125</v>
      </c>
      <c r="AW318" s="68" t="s">
        <v>126</v>
      </c>
      <c r="AX318" s="68" t="s">
        <v>290</v>
      </c>
      <c r="AY318" s="68" t="s">
        <v>291</v>
      </c>
      <c r="AZ318" s="68" t="s">
        <v>291</v>
      </c>
      <c r="BA318" s="68" t="s">
        <v>108</v>
      </c>
    </row>
    <row r="319" spans="1:53" s="66" customFormat="1" ht="20.100000000000001" customHeight="1">
      <c r="A319" s="67">
        <v>308</v>
      </c>
      <c r="B319" s="68" t="s">
        <v>3226</v>
      </c>
      <c r="C319" s="68" t="s">
        <v>3227</v>
      </c>
      <c r="D319" s="68" t="s">
        <v>431</v>
      </c>
      <c r="E319" s="68" t="s">
        <v>309</v>
      </c>
      <c r="F319" s="69" t="s">
        <v>3228</v>
      </c>
      <c r="G319" s="70"/>
      <c r="H319" s="68"/>
      <c r="I319" s="68" t="str">
        <f t="shared" si="16"/>
        <v/>
      </c>
      <c r="J319" s="68" t="str">
        <f t="shared" si="17"/>
        <v/>
      </c>
      <c r="K319" s="70" t="str">
        <f t="shared" si="18"/>
        <v/>
      </c>
      <c r="L319" s="68"/>
      <c r="M319" s="68"/>
      <c r="N319" s="68" t="s">
        <v>3229</v>
      </c>
      <c r="O319" s="68"/>
      <c r="P319" s="68"/>
      <c r="Q319" s="68"/>
      <c r="R319" s="68" t="s">
        <v>3230</v>
      </c>
      <c r="S319" s="68" t="s">
        <v>3230</v>
      </c>
      <c r="T319" s="68" t="s">
        <v>3231</v>
      </c>
      <c r="U319" s="68" t="s">
        <v>3232</v>
      </c>
      <c r="V319" s="68" t="s">
        <v>2358</v>
      </c>
      <c r="W319" s="68" t="s">
        <v>3233</v>
      </c>
      <c r="X319" s="68" t="s">
        <v>329</v>
      </c>
      <c r="Y319" s="68"/>
      <c r="Z319" s="69" t="s">
        <v>3234</v>
      </c>
      <c r="AA319" s="68" t="s">
        <v>3235</v>
      </c>
      <c r="AB319" s="69"/>
      <c r="AC319" s="69"/>
      <c r="AD319" s="68"/>
      <c r="AE319" s="68" t="s">
        <v>3236</v>
      </c>
      <c r="AF319" s="68"/>
      <c r="AG319" s="68"/>
      <c r="AH319" s="68"/>
      <c r="AI319" s="68"/>
      <c r="AJ319" s="68" t="s">
        <v>191</v>
      </c>
      <c r="AK319" s="68"/>
      <c r="AL319" s="68"/>
      <c r="AM319" s="68" t="s">
        <v>192</v>
      </c>
      <c r="AN319" s="68" t="s">
        <v>3237</v>
      </c>
      <c r="AO319" s="68" t="s">
        <v>3238</v>
      </c>
      <c r="AP319" s="68" t="s">
        <v>100</v>
      </c>
      <c r="AQ319" s="68" t="s">
        <v>101</v>
      </c>
      <c r="AR319" s="68" t="s">
        <v>3229</v>
      </c>
      <c r="AS319" s="69" t="s">
        <v>3104</v>
      </c>
      <c r="AT319" s="68" t="s">
        <v>103</v>
      </c>
      <c r="AU319" s="68" t="s">
        <v>103</v>
      </c>
      <c r="AV319" s="68" t="s">
        <v>104</v>
      </c>
      <c r="AW319" s="68" t="s">
        <v>105</v>
      </c>
      <c r="AX319" s="68" t="s">
        <v>443</v>
      </c>
      <c r="AY319" s="68" t="s">
        <v>444</v>
      </c>
      <c r="AZ319" s="68" t="s">
        <v>444</v>
      </c>
      <c r="BA319" s="68" t="s">
        <v>108</v>
      </c>
    </row>
    <row r="320" spans="1:53" s="66" customFormat="1" ht="20.100000000000001" customHeight="1">
      <c r="A320" s="67">
        <v>309</v>
      </c>
      <c r="B320" s="68" t="s">
        <v>3239</v>
      </c>
      <c r="C320" s="68" t="s">
        <v>3240</v>
      </c>
      <c r="D320" s="68" t="s">
        <v>2468</v>
      </c>
      <c r="E320" s="68" t="s">
        <v>83</v>
      </c>
      <c r="F320" s="69" t="s">
        <v>3241</v>
      </c>
      <c r="G320" s="70"/>
      <c r="H320" s="68"/>
      <c r="I320" s="68" t="str">
        <f t="shared" si="16"/>
        <v/>
      </c>
      <c r="J320" s="68" t="str">
        <f t="shared" si="17"/>
        <v/>
      </c>
      <c r="K320" s="70" t="str">
        <f t="shared" si="18"/>
        <v/>
      </c>
      <c r="L320" s="68"/>
      <c r="M320" s="68"/>
      <c r="N320" s="68" t="s">
        <v>618</v>
      </c>
      <c r="O320" s="68"/>
      <c r="P320" s="68"/>
      <c r="Q320" s="68"/>
      <c r="R320" s="68" t="s">
        <v>3242</v>
      </c>
      <c r="S320" s="68" t="s">
        <v>3242</v>
      </c>
      <c r="T320" s="68" t="s">
        <v>3243</v>
      </c>
      <c r="U320" s="68" t="s">
        <v>3244</v>
      </c>
      <c r="V320" s="68" t="s">
        <v>3245</v>
      </c>
      <c r="W320" s="68" t="s">
        <v>3246</v>
      </c>
      <c r="X320" s="68" t="s">
        <v>939</v>
      </c>
      <c r="Y320" s="68"/>
      <c r="Z320" s="69"/>
      <c r="AA320" s="68"/>
      <c r="AB320" s="69"/>
      <c r="AC320" s="69"/>
      <c r="AD320" s="68"/>
      <c r="AE320" s="68"/>
      <c r="AF320" s="68"/>
      <c r="AG320" s="68"/>
      <c r="AH320" s="68"/>
      <c r="AI320" s="68"/>
      <c r="AJ320" s="68" t="s">
        <v>121</v>
      </c>
      <c r="AK320" s="68"/>
      <c r="AL320" s="68"/>
      <c r="AM320" s="68" t="s">
        <v>98</v>
      </c>
      <c r="AN320" s="68" t="s">
        <v>223</v>
      </c>
      <c r="AO320" s="68" t="s">
        <v>3247</v>
      </c>
      <c r="AP320" s="68" t="s">
        <v>100</v>
      </c>
      <c r="AQ320" s="68" t="s">
        <v>101</v>
      </c>
      <c r="AR320" s="68" t="s">
        <v>618</v>
      </c>
      <c r="AS320" s="69" t="s">
        <v>3104</v>
      </c>
      <c r="AT320" s="68" t="s">
        <v>103</v>
      </c>
      <c r="AU320" s="68" t="s">
        <v>103</v>
      </c>
      <c r="AV320" s="68" t="s">
        <v>125</v>
      </c>
      <c r="AW320" s="68" t="s">
        <v>126</v>
      </c>
      <c r="AX320" s="68" t="s">
        <v>290</v>
      </c>
      <c r="AY320" s="68" t="s">
        <v>628</v>
      </c>
      <c r="AZ320" s="68" t="s">
        <v>628</v>
      </c>
      <c r="BA320" s="68" t="s">
        <v>108</v>
      </c>
    </row>
    <row r="321" spans="1:53" s="66" customFormat="1" ht="20.100000000000001" customHeight="1">
      <c r="A321" s="67">
        <v>310</v>
      </c>
      <c r="B321" s="68" t="s">
        <v>3248</v>
      </c>
      <c r="C321" s="68" t="s">
        <v>3249</v>
      </c>
      <c r="D321" s="68" t="s">
        <v>733</v>
      </c>
      <c r="E321" s="68" t="s">
        <v>83</v>
      </c>
      <c r="F321" s="69" t="s">
        <v>3250</v>
      </c>
      <c r="G321" s="70" t="str">
        <f>VLOOKUP(B321,'[1]ĐKKCBBĐ K2019'!$B$5:$C$414,2,0)</f>
        <v>HS4797935990249</v>
      </c>
      <c r="H321" s="68" t="str">
        <f t="shared" si="19"/>
        <v>HS</v>
      </c>
      <c r="I321" s="68" t="str">
        <f t="shared" si="16"/>
        <v>4</v>
      </c>
      <c r="J321" s="68" t="str">
        <f t="shared" si="17"/>
        <v>79</v>
      </c>
      <c r="K321" s="70"/>
      <c r="L321" s="68" t="s">
        <v>3251</v>
      </c>
      <c r="M321" s="68"/>
      <c r="N321" s="68" t="s">
        <v>2320</v>
      </c>
      <c r="O321" s="68"/>
      <c r="P321" s="68"/>
      <c r="Q321" s="68"/>
      <c r="R321" s="68" t="s">
        <v>3252</v>
      </c>
      <c r="S321" s="68" t="s">
        <v>3252</v>
      </c>
      <c r="T321" s="68" t="s">
        <v>3253</v>
      </c>
      <c r="U321" s="68" t="s">
        <v>3254</v>
      </c>
      <c r="V321" s="68" t="s">
        <v>3255</v>
      </c>
      <c r="W321" s="68" t="s">
        <v>235</v>
      </c>
      <c r="X321" s="68" t="s">
        <v>475</v>
      </c>
      <c r="Y321" s="68"/>
      <c r="Z321" s="69" t="s">
        <v>3256</v>
      </c>
      <c r="AA321" s="68" t="s">
        <v>2160</v>
      </c>
      <c r="AB321" s="69"/>
      <c r="AC321" s="69"/>
      <c r="AD321" s="68"/>
      <c r="AE321" s="68"/>
      <c r="AF321" s="68"/>
      <c r="AG321" s="68"/>
      <c r="AH321" s="68"/>
      <c r="AI321" s="68"/>
      <c r="AJ321" s="68" t="s">
        <v>96</v>
      </c>
      <c r="AK321" s="68"/>
      <c r="AL321" s="68"/>
      <c r="AM321" s="68" t="s">
        <v>98</v>
      </c>
      <c r="AN321" s="68" t="s">
        <v>237</v>
      </c>
      <c r="AO321" s="68" t="s">
        <v>3257</v>
      </c>
      <c r="AP321" s="68" t="s">
        <v>100</v>
      </c>
      <c r="AQ321" s="68" t="s">
        <v>101</v>
      </c>
      <c r="AR321" s="68" t="s">
        <v>2320</v>
      </c>
      <c r="AS321" s="69" t="s">
        <v>3104</v>
      </c>
      <c r="AT321" s="68" t="s">
        <v>103</v>
      </c>
      <c r="AU321" s="68" t="s">
        <v>103</v>
      </c>
      <c r="AV321" s="68" t="s">
        <v>125</v>
      </c>
      <c r="AW321" s="68" t="s">
        <v>126</v>
      </c>
      <c r="AX321" s="68" t="s">
        <v>106</v>
      </c>
      <c r="AY321" s="68" t="s">
        <v>107</v>
      </c>
      <c r="AZ321" s="68" t="s">
        <v>107</v>
      </c>
      <c r="BA321" s="68" t="s">
        <v>108</v>
      </c>
    </row>
    <row r="322" spans="1:53" s="66" customFormat="1" ht="20.100000000000001" customHeight="1">
      <c r="A322" s="67">
        <v>311</v>
      </c>
      <c r="B322" s="68" t="s">
        <v>3258</v>
      </c>
      <c r="C322" s="68" t="s">
        <v>3259</v>
      </c>
      <c r="D322" s="68" t="s">
        <v>278</v>
      </c>
      <c r="E322" s="68" t="s">
        <v>83</v>
      </c>
      <c r="F322" s="69" t="s">
        <v>3260</v>
      </c>
      <c r="G322" s="70"/>
      <c r="H322" s="68"/>
      <c r="I322" s="68" t="str">
        <f t="shared" si="16"/>
        <v/>
      </c>
      <c r="J322" s="68" t="str">
        <f t="shared" si="17"/>
        <v/>
      </c>
      <c r="K322" s="70" t="str">
        <f t="shared" si="18"/>
        <v/>
      </c>
      <c r="L322" s="68"/>
      <c r="M322" s="68"/>
      <c r="N322" s="68" t="s">
        <v>2320</v>
      </c>
      <c r="O322" s="68"/>
      <c r="P322" s="68"/>
      <c r="Q322" s="68"/>
      <c r="R322" s="68" t="s">
        <v>3261</v>
      </c>
      <c r="S322" s="68" t="s">
        <v>3262</v>
      </c>
      <c r="T322" s="68" t="s">
        <v>3263</v>
      </c>
      <c r="U322" s="68" t="s">
        <v>3264</v>
      </c>
      <c r="V322" s="68" t="s">
        <v>709</v>
      </c>
      <c r="W322" s="68" t="s">
        <v>800</v>
      </c>
      <c r="X322" s="68" t="s">
        <v>140</v>
      </c>
      <c r="Y322" s="68"/>
      <c r="Z322" s="69" t="s">
        <v>612</v>
      </c>
      <c r="AA322" s="68" t="s">
        <v>2280</v>
      </c>
      <c r="AB322" s="69"/>
      <c r="AC322" s="69"/>
      <c r="AD322" s="68"/>
      <c r="AE322" s="68"/>
      <c r="AF322" s="68"/>
      <c r="AG322" s="68"/>
      <c r="AH322" s="68"/>
      <c r="AI322" s="68"/>
      <c r="AJ322" s="68" t="s">
        <v>158</v>
      </c>
      <c r="AK322" s="68"/>
      <c r="AL322" s="68"/>
      <c r="AM322" s="68" t="s">
        <v>98</v>
      </c>
      <c r="AN322" s="68" t="s">
        <v>355</v>
      </c>
      <c r="AO322" s="68" t="s">
        <v>3265</v>
      </c>
      <c r="AP322" s="68" t="s">
        <v>100</v>
      </c>
      <c r="AQ322" s="68" t="s">
        <v>101</v>
      </c>
      <c r="AR322" s="68" t="s">
        <v>2320</v>
      </c>
      <c r="AS322" s="69" t="s">
        <v>3104</v>
      </c>
      <c r="AT322" s="68" t="s">
        <v>103</v>
      </c>
      <c r="AU322" s="68" t="s">
        <v>103</v>
      </c>
      <c r="AV322" s="68" t="s">
        <v>125</v>
      </c>
      <c r="AW322" s="68" t="s">
        <v>126</v>
      </c>
      <c r="AX322" s="68" t="s">
        <v>106</v>
      </c>
      <c r="AY322" s="68" t="s">
        <v>107</v>
      </c>
      <c r="AZ322" s="68" t="s">
        <v>107</v>
      </c>
      <c r="BA322" s="68" t="s">
        <v>108</v>
      </c>
    </row>
    <row r="323" spans="1:53" s="66" customFormat="1" ht="20.100000000000001" customHeight="1">
      <c r="A323" s="67">
        <v>312</v>
      </c>
      <c r="B323" s="68" t="s">
        <v>3266</v>
      </c>
      <c r="C323" s="68" t="s">
        <v>3267</v>
      </c>
      <c r="D323" s="68" t="s">
        <v>2691</v>
      </c>
      <c r="E323" s="68" t="s">
        <v>309</v>
      </c>
      <c r="F323" s="69" t="s">
        <v>3268</v>
      </c>
      <c r="G323" s="70" t="str">
        <f>VLOOKUP(B323,'[1]ĐKKCBBĐ K2019'!$B$5:$C$414,2,0)</f>
        <v>HS4797936654508</v>
      </c>
      <c r="H323" s="68" t="str">
        <f t="shared" si="19"/>
        <v>HS</v>
      </c>
      <c r="I323" s="68" t="str">
        <f t="shared" si="16"/>
        <v>4</v>
      </c>
      <c r="J323" s="68" t="str">
        <f t="shared" si="17"/>
        <v>79</v>
      </c>
      <c r="K323" s="70"/>
      <c r="L323" s="68" t="s">
        <v>3269</v>
      </c>
      <c r="M323" s="68"/>
      <c r="N323" s="68" t="s">
        <v>2811</v>
      </c>
      <c r="O323" s="68"/>
      <c r="P323" s="68"/>
      <c r="Q323" s="68"/>
      <c r="R323" s="68" t="s">
        <v>3270</v>
      </c>
      <c r="S323" s="68" t="s">
        <v>3270</v>
      </c>
      <c r="T323" s="68" t="s">
        <v>3271</v>
      </c>
      <c r="U323" s="68" t="s">
        <v>3272</v>
      </c>
      <c r="V323" s="68" t="s">
        <v>1007</v>
      </c>
      <c r="W323" s="68" t="s">
        <v>314</v>
      </c>
      <c r="X323" s="68" t="s">
        <v>91</v>
      </c>
      <c r="Y323" s="68"/>
      <c r="Z323" s="69" t="s">
        <v>3273</v>
      </c>
      <c r="AA323" s="68" t="s">
        <v>2657</v>
      </c>
      <c r="AB323" s="69"/>
      <c r="AC323" s="69"/>
      <c r="AD323" s="68"/>
      <c r="AE323" s="68"/>
      <c r="AF323" s="68"/>
      <c r="AG323" s="68"/>
      <c r="AH323" s="68"/>
      <c r="AI323" s="68"/>
      <c r="AJ323" s="68" t="s">
        <v>121</v>
      </c>
      <c r="AK323" s="68"/>
      <c r="AL323" s="68"/>
      <c r="AM323" s="68" t="s">
        <v>98</v>
      </c>
      <c r="AN323" s="68" t="s">
        <v>287</v>
      </c>
      <c r="AO323" s="68" t="s">
        <v>3274</v>
      </c>
      <c r="AP323" s="68" t="s">
        <v>100</v>
      </c>
      <c r="AQ323" s="68" t="s">
        <v>101</v>
      </c>
      <c r="AR323" s="68" t="s">
        <v>2811</v>
      </c>
      <c r="AS323" s="69" t="s">
        <v>3104</v>
      </c>
      <c r="AT323" s="68" t="s">
        <v>103</v>
      </c>
      <c r="AU323" s="68" t="s">
        <v>103</v>
      </c>
      <c r="AV323" s="68" t="s">
        <v>125</v>
      </c>
      <c r="AW323" s="68" t="s">
        <v>126</v>
      </c>
      <c r="AX323" s="68" t="s">
        <v>316</v>
      </c>
      <c r="AY323" s="68" t="s">
        <v>2818</v>
      </c>
      <c r="AZ323" s="68" t="s">
        <v>2818</v>
      </c>
      <c r="BA323" s="68" t="s">
        <v>108</v>
      </c>
    </row>
    <row r="324" spans="1:53" s="66" customFormat="1" ht="20.100000000000001" customHeight="1">
      <c r="A324" s="67">
        <v>313</v>
      </c>
      <c r="B324" s="68" t="s">
        <v>3275</v>
      </c>
      <c r="C324" s="68" t="s">
        <v>3276</v>
      </c>
      <c r="D324" s="68" t="s">
        <v>505</v>
      </c>
      <c r="E324" s="68" t="s">
        <v>83</v>
      </c>
      <c r="F324" s="69" t="s">
        <v>3277</v>
      </c>
      <c r="G324" s="70"/>
      <c r="H324" s="68"/>
      <c r="I324" s="68" t="str">
        <f t="shared" si="16"/>
        <v/>
      </c>
      <c r="J324" s="68" t="str">
        <f t="shared" si="17"/>
        <v/>
      </c>
      <c r="K324" s="70" t="str">
        <f t="shared" si="18"/>
        <v>7932196941</v>
      </c>
      <c r="L324" s="68" t="s">
        <v>3278</v>
      </c>
      <c r="M324" s="68"/>
      <c r="N324" s="68" t="s">
        <v>531</v>
      </c>
      <c r="O324" s="68"/>
      <c r="P324" s="68"/>
      <c r="Q324" s="68"/>
      <c r="R324" s="68" t="s">
        <v>3279</v>
      </c>
      <c r="S324" s="68"/>
      <c r="T324" s="68" t="s">
        <v>3280</v>
      </c>
      <c r="U324" s="68" t="s">
        <v>3281</v>
      </c>
      <c r="V324" s="68" t="s">
        <v>2003</v>
      </c>
      <c r="W324" s="68" t="s">
        <v>1547</v>
      </c>
      <c r="X324" s="68" t="s">
        <v>91</v>
      </c>
      <c r="Y324" s="68"/>
      <c r="Z324" s="69"/>
      <c r="AA324" s="68"/>
      <c r="AB324" s="69"/>
      <c r="AC324" s="69"/>
      <c r="AD324" s="68"/>
      <c r="AE324" s="68"/>
      <c r="AF324" s="68"/>
      <c r="AG324" s="68"/>
      <c r="AH324" s="68"/>
      <c r="AI324" s="68"/>
      <c r="AJ324" s="68" t="s">
        <v>121</v>
      </c>
      <c r="AK324" s="68"/>
      <c r="AL324" s="68"/>
      <c r="AM324" s="68" t="s">
        <v>98</v>
      </c>
      <c r="AN324" s="68" t="s">
        <v>249</v>
      </c>
      <c r="AO324" s="68" t="s">
        <v>3282</v>
      </c>
      <c r="AP324" s="68" t="s">
        <v>100</v>
      </c>
      <c r="AQ324" s="68" t="s">
        <v>101</v>
      </c>
      <c r="AR324" s="68" t="s">
        <v>531</v>
      </c>
      <c r="AS324" s="69" t="s">
        <v>3104</v>
      </c>
      <c r="AT324" s="68" t="s">
        <v>103</v>
      </c>
      <c r="AU324" s="68" t="s">
        <v>103</v>
      </c>
      <c r="AV324" s="68" t="s">
        <v>125</v>
      </c>
      <c r="AW324" s="68" t="s">
        <v>126</v>
      </c>
      <c r="AX324" s="68" t="s">
        <v>290</v>
      </c>
      <c r="AY324" s="68" t="s">
        <v>538</v>
      </c>
      <c r="AZ324" s="68" t="s">
        <v>538</v>
      </c>
      <c r="BA324" s="68" t="s">
        <v>108</v>
      </c>
    </row>
    <row r="325" spans="1:53" s="66" customFormat="1" ht="20.100000000000001" customHeight="1">
      <c r="A325" s="67">
        <v>314</v>
      </c>
      <c r="B325" s="68" t="s">
        <v>3283</v>
      </c>
      <c r="C325" s="68" t="s">
        <v>3284</v>
      </c>
      <c r="D325" s="68" t="s">
        <v>1143</v>
      </c>
      <c r="E325" s="68" t="s">
        <v>83</v>
      </c>
      <c r="F325" s="69" t="s">
        <v>3285</v>
      </c>
      <c r="G325" s="70"/>
      <c r="H325" s="68"/>
      <c r="I325" s="68" t="str">
        <f t="shared" si="16"/>
        <v/>
      </c>
      <c r="J325" s="68" t="str">
        <f t="shared" si="17"/>
        <v/>
      </c>
      <c r="K325" s="70" t="str">
        <f t="shared" si="18"/>
        <v/>
      </c>
      <c r="L325" s="68"/>
      <c r="M325" s="68"/>
      <c r="N325" s="68" t="s">
        <v>2320</v>
      </c>
      <c r="O325" s="68"/>
      <c r="P325" s="68"/>
      <c r="Q325" s="68"/>
      <c r="R325" s="68" t="s">
        <v>3286</v>
      </c>
      <c r="S325" s="68" t="s">
        <v>3287</v>
      </c>
      <c r="T325" s="68" t="s">
        <v>3288</v>
      </c>
      <c r="U325" s="68" t="s">
        <v>3289</v>
      </c>
      <c r="V325" s="68" t="s">
        <v>3290</v>
      </c>
      <c r="W325" s="68" t="s">
        <v>206</v>
      </c>
      <c r="X325" s="68" t="s">
        <v>207</v>
      </c>
      <c r="Y325" s="68"/>
      <c r="Z325" s="69" t="s">
        <v>3291</v>
      </c>
      <c r="AA325" s="68" t="s">
        <v>3292</v>
      </c>
      <c r="AB325" s="69"/>
      <c r="AC325" s="69"/>
      <c r="AD325" s="68"/>
      <c r="AE325" s="68"/>
      <c r="AF325" s="68"/>
      <c r="AG325" s="68"/>
      <c r="AH325" s="68"/>
      <c r="AI325" s="68"/>
      <c r="AJ325" s="68" t="s">
        <v>191</v>
      </c>
      <c r="AK325" s="68"/>
      <c r="AL325" s="68"/>
      <c r="AM325" s="68" t="s">
        <v>208</v>
      </c>
      <c r="AN325" s="68" t="s">
        <v>209</v>
      </c>
      <c r="AO325" s="68" t="s">
        <v>3293</v>
      </c>
      <c r="AP325" s="68" t="s">
        <v>100</v>
      </c>
      <c r="AQ325" s="68" t="s">
        <v>101</v>
      </c>
      <c r="AR325" s="68" t="s">
        <v>2320</v>
      </c>
      <c r="AS325" s="69" t="s">
        <v>3104</v>
      </c>
      <c r="AT325" s="68" t="s">
        <v>103</v>
      </c>
      <c r="AU325" s="68" t="s">
        <v>103</v>
      </c>
      <c r="AV325" s="68" t="s">
        <v>125</v>
      </c>
      <c r="AW325" s="68" t="s">
        <v>126</v>
      </c>
      <c r="AX325" s="68" t="s">
        <v>106</v>
      </c>
      <c r="AY325" s="68" t="s">
        <v>107</v>
      </c>
      <c r="AZ325" s="68" t="s">
        <v>107</v>
      </c>
      <c r="BA325" s="68" t="s">
        <v>108</v>
      </c>
    </row>
    <row r="326" spans="1:53" s="66" customFormat="1" ht="20.100000000000001" customHeight="1">
      <c r="A326" s="67">
        <v>315</v>
      </c>
      <c r="B326" s="68" t="s">
        <v>3294</v>
      </c>
      <c r="C326" s="68" t="s">
        <v>1552</v>
      </c>
      <c r="D326" s="68" t="s">
        <v>586</v>
      </c>
      <c r="E326" s="68" t="s">
        <v>83</v>
      </c>
      <c r="F326" s="69" t="s">
        <v>3295</v>
      </c>
      <c r="G326" s="70"/>
      <c r="H326" s="68"/>
      <c r="I326" s="68" t="str">
        <f t="shared" si="16"/>
        <v/>
      </c>
      <c r="J326" s="68" t="str">
        <f t="shared" si="17"/>
        <v/>
      </c>
      <c r="K326" s="70" t="str">
        <f t="shared" si="18"/>
        <v/>
      </c>
      <c r="L326" s="68"/>
      <c r="M326" s="68"/>
      <c r="N326" s="68" t="s">
        <v>795</v>
      </c>
      <c r="O326" s="68"/>
      <c r="P326" s="68"/>
      <c r="Q326" s="68"/>
      <c r="R326" s="68" t="s">
        <v>3296</v>
      </c>
      <c r="S326" s="68" t="s">
        <v>3296</v>
      </c>
      <c r="T326" s="68" t="s">
        <v>3297</v>
      </c>
      <c r="U326" s="68" t="s">
        <v>3298</v>
      </c>
      <c r="V326" s="68" t="s">
        <v>522</v>
      </c>
      <c r="W326" s="68" t="s">
        <v>800</v>
      </c>
      <c r="X326" s="68" t="s">
        <v>475</v>
      </c>
      <c r="Y326" s="68"/>
      <c r="Z326" s="69" t="s">
        <v>3104</v>
      </c>
      <c r="AA326" s="68" t="s">
        <v>2280</v>
      </c>
      <c r="AB326" s="69"/>
      <c r="AC326" s="69"/>
      <c r="AD326" s="68"/>
      <c r="AE326" s="68"/>
      <c r="AF326" s="68"/>
      <c r="AG326" s="68"/>
      <c r="AH326" s="68"/>
      <c r="AI326" s="68"/>
      <c r="AJ326" s="68" t="s">
        <v>121</v>
      </c>
      <c r="AK326" s="68"/>
      <c r="AL326" s="68"/>
      <c r="AM326" s="68" t="s">
        <v>98</v>
      </c>
      <c r="AN326" s="68" t="s">
        <v>355</v>
      </c>
      <c r="AO326" s="68" t="s">
        <v>3299</v>
      </c>
      <c r="AP326" s="68" t="s">
        <v>100</v>
      </c>
      <c r="AQ326" s="68" t="s">
        <v>101</v>
      </c>
      <c r="AR326" s="68" t="s">
        <v>795</v>
      </c>
      <c r="AS326" s="69" t="s">
        <v>3104</v>
      </c>
      <c r="AT326" s="68" t="s">
        <v>103</v>
      </c>
      <c r="AU326" s="68" t="s">
        <v>103</v>
      </c>
      <c r="AV326" s="68" t="s">
        <v>125</v>
      </c>
      <c r="AW326" s="68" t="s">
        <v>126</v>
      </c>
      <c r="AX326" s="68" t="s">
        <v>127</v>
      </c>
      <c r="AY326" s="68" t="s">
        <v>802</v>
      </c>
      <c r="AZ326" s="68" t="s">
        <v>802</v>
      </c>
      <c r="BA326" s="68" t="s">
        <v>108</v>
      </c>
    </row>
    <row r="327" spans="1:53" s="66" customFormat="1" ht="20.100000000000001" customHeight="1">
      <c r="A327" s="67">
        <v>316</v>
      </c>
      <c r="B327" s="68" t="s">
        <v>3300</v>
      </c>
      <c r="C327" s="68" t="s">
        <v>3301</v>
      </c>
      <c r="D327" s="68" t="s">
        <v>2589</v>
      </c>
      <c r="E327" s="68" t="s">
        <v>83</v>
      </c>
      <c r="F327" s="69" t="s">
        <v>3071</v>
      </c>
      <c r="G327" s="70"/>
      <c r="H327" s="68"/>
      <c r="I327" s="68" t="str">
        <f t="shared" si="16"/>
        <v/>
      </c>
      <c r="J327" s="68" t="str">
        <f t="shared" si="17"/>
        <v/>
      </c>
      <c r="K327" s="70" t="str">
        <f t="shared" si="18"/>
        <v/>
      </c>
      <c r="L327" s="68"/>
      <c r="M327" s="68"/>
      <c r="N327" s="68" t="s">
        <v>280</v>
      </c>
      <c r="O327" s="68"/>
      <c r="P327" s="68"/>
      <c r="Q327" s="68"/>
      <c r="R327" s="68" t="s">
        <v>3302</v>
      </c>
      <c r="S327" s="68" t="s">
        <v>3303</v>
      </c>
      <c r="T327" s="68"/>
      <c r="U327" s="68" t="s">
        <v>3304</v>
      </c>
      <c r="V327" s="68" t="s">
        <v>3305</v>
      </c>
      <c r="W327" s="68" t="s">
        <v>3306</v>
      </c>
      <c r="X327" s="68"/>
      <c r="Y327" s="68"/>
      <c r="Z327" s="69" t="s">
        <v>3104</v>
      </c>
      <c r="AA327" s="68" t="s">
        <v>3307</v>
      </c>
      <c r="AB327" s="69"/>
      <c r="AC327" s="69"/>
      <c r="AD327" s="68"/>
      <c r="AE327" s="68"/>
      <c r="AF327" s="68"/>
      <c r="AG327" s="68"/>
      <c r="AH327" s="68"/>
      <c r="AI327" s="68"/>
      <c r="AJ327" s="68" t="s">
        <v>96</v>
      </c>
      <c r="AK327" s="68"/>
      <c r="AL327" s="68"/>
      <c r="AM327" s="68" t="s">
        <v>916</v>
      </c>
      <c r="AN327" s="68" t="s">
        <v>3308</v>
      </c>
      <c r="AO327" s="68" t="s">
        <v>3309</v>
      </c>
      <c r="AP327" s="68" t="s">
        <v>100</v>
      </c>
      <c r="AQ327" s="68" t="s">
        <v>101</v>
      </c>
      <c r="AR327" s="68" t="s">
        <v>280</v>
      </c>
      <c r="AS327" s="69" t="s">
        <v>3104</v>
      </c>
      <c r="AT327" s="68" t="s">
        <v>103</v>
      </c>
      <c r="AU327" s="68" t="s">
        <v>103</v>
      </c>
      <c r="AV327" s="68" t="s">
        <v>125</v>
      </c>
      <c r="AW327" s="68" t="s">
        <v>126</v>
      </c>
      <c r="AX327" s="68" t="s">
        <v>290</v>
      </c>
      <c r="AY327" s="68" t="s">
        <v>291</v>
      </c>
      <c r="AZ327" s="68" t="s">
        <v>291</v>
      </c>
      <c r="BA327" s="68" t="s">
        <v>108</v>
      </c>
    </row>
    <row r="328" spans="1:53" s="66" customFormat="1" ht="20.100000000000001" customHeight="1">
      <c r="A328" s="67">
        <v>317</v>
      </c>
      <c r="B328" s="68" t="s">
        <v>3310</v>
      </c>
      <c r="C328" s="68" t="s">
        <v>3311</v>
      </c>
      <c r="D328" s="68" t="s">
        <v>528</v>
      </c>
      <c r="E328" s="68" t="s">
        <v>83</v>
      </c>
      <c r="F328" s="69" t="s">
        <v>2299</v>
      </c>
      <c r="G328" s="70"/>
      <c r="H328" s="68"/>
      <c r="I328" s="68" t="str">
        <f t="shared" si="16"/>
        <v/>
      </c>
      <c r="J328" s="68" t="str">
        <f t="shared" si="17"/>
        <v/>
      </c>
      <c r="K328" s="70" t="str">
        <f t="shared" si="18"/>
        <v/>
      </c>
      <c r="L328" s="68"/>
      <c r="M328" s="68"/>
      <c r="N328" s="68" t="s">
        <v>375</v>
      </c>
      <c r="O328" s="68"/>
      <c r="P328" s="68"/>
      <c r="Q328" s="68"/>
      <c r="R328" s="68" t="s">
        <v>3312</v>
      </c>
      <c r="S328" s="68" t="s">
        <v>3313</v>
      </c>
      <c r="T328" s="68" t="s">
        <v>3314</v>
      </c>
      <c r="U328" s="68" t="s">
        <v>3315</v>
      </c>
      <c r="V328" s="68" t="s">
        <v>3316</v>
      </c>
      <c r="W328" s="68" t="s">
        <v>354</v>
      </c>
      <c r="X328" s="68" t="s">
        <v>140</v>
      </c>
      <c r="Y328" s="68"/>
      <c r="Z328" s="69" t="s">
        <v>3317</v>
      </c>
      <c r="AA328" s="68" t="s">
        <v>3318</v>
      </c>
      <c r="AB328" s="69"/>
      <c r="AC328" s="69"/>
      <c r="AD328" s="68"/>
      <c r="AE328" s="68"/>
      <c r="AF328" s="68"/>
      <c r="AG328" s="68"/>
      <c r="AH328" s="68"/>
      <c r="AI328" s="68"/>
      <c r="AJ328" s="68" t="s">
        <v>121</v>
      </c>
      <c r="AK328" s="68"/>
      <c r="AL328" s="68"/>
      <c r="AM328" s="68" t="s">
        <v>98</v>
      </c>
      <c r="AN328" s="68" t="s">
        <v>355</v>
      </c>
      <c r="AO328" s="68" t="s">
        <v>3319</v>
      </c>
      <c r="AP328" s="68" t="s">
        <v>100</v>
      </c>
      <c r="AQ328" s="68" t="s">
        <v>101</v>
      </c>
      <c r="AR328" s="68" t="s">
        <v>375</v>
      </c>
      <c r="AS328" s="69" t="s">
        <v>3104</v>
      </c>
      <c r="AT328" s="68" t="s">
        <v>103</v>
      </c>
      <c r="AU328" s="68" t="s">
        <v>103</v>
      </c>
      <c r="AV328" s="68" t="s">
        <v>125</v>
      </c>
      <c r="AW328" s="68" t="s">
        <v>126</v>
      </c>
      <c r="AX328" s="68" t="s">
        <v>179</v>
      </c>
      <c r="AY328" s="68" t="s">
        <v>180</v>
      </c>
      <c r="AZ328" s="68" t="s">
        <v>180</v>
      </c>
      <c r="BA328" s="68" t="s">
        <v>108</v>
      </c>
    </row>
    <row r="329" spans="1:53" s="66" customFormat="1" ht="20.100000000000001" customHeight="1">
      <c r="A329" s="67">
        <v>318</v>
      </c>
      <c r="B329" s="68" t="s">
        <v>3320</v>
      </c>
      <c r="C329" s="68" t="s">
        <v>540</v>
      </c>
      <c r="D329" s="68" t="s">
        <v>931</v>
      </c>
      <c r="E329" s="68" t="s">
        <v>83</v>
      </c>
      <c r="F329" s="69" t="s">
        <v>3321</v>
      </c>
      <c r="G329" s="70"/>
      <c r="H329" s="68"/>
      <c r="I329" s="68" t="str">
        <f t="shared" si="16"/>
        <v/>
      </c>
      <c r="J329" s="68" t="str">
        <f t="shared" si="17"/>
        <v/>
      </c>
      <c r="K329" s="70" t="str">
        <f t="shared" si="18"/>
        <v/>
      </c>
      <c r="L329" s="68"/>
      <c r="M329" s="68"/>
      <c r="N329" s="68" t="s">
        <v>114</v>
      </c>
      <c r="O329" s="68"/>
      <c r="P329" s="68"/>
      <c r="Q329" s="68"/>
      <c r="R329" s="68" t="s">
        <v>3322</v>
      </c>
      <c r="S329" s="68"/>
      <c r="T329" s="68" t="s">
        <v>3323</v>
      </c>
      <c r="U329" s="68" t="s">
        <v>3324</v>
      </c>
      <c r="V329" s="68" t="s">
        <v>2369</v>
      </c>
      <c r="W329" s="68" t="s">
        <v>800</v>
      </c>
      <c r="X329" s="68" t="s">
        <v>1364</v>
      </c>
      <c r="Y329" s="68"/>
      <c r="Z329" s="69"/>
      <c r="AA329" s="68"/>
      <c r="AB329" s="69"/>
      <c r="AC329" s="69"/>
      <c r="AD329" s="68"/>
      <c r="AE329" s="68"/>
      <c r="AF329" s="68"/>
      <c r="AG329" s="68"/>
      <c r="AH329" s="68"/>
      <c r="AI329" s="68"/>
      <c r="AJ329" s="68" t="s">
        <v>121</v>
      </c>
      <c r="AK329" s="68"/>
      <c r="AL329" s="68"/>
      <c r="AM329" s="68" t="s">
        <v>98</v>
      </c>
      <c r="AN329" s="68" t="s">
        <v>355</v>
      </c>
      <c r="AO329" s="68" t="s">
        <v>3325</v>
      </c>
      <c r="AP329" s="68" t="s">
        <v>100</v>
      </c>
      <c r="AQ329" s="68" t="s">
        <v>101</v>
      </c>
      <c r="AR329" s="68" t="s">
        <v>114</v>
      </c>
      <c r="AS329" s="69" t="s">
        <v>3104</v>
      </c>
      <c r="AT329" s="68" t="s">
        <v>103</v>
      </c>
      <c r="AU329" s="68" t="s">
        <v>103</v>
      </c>
      <c r="AV329" s="68" t="s">
        <v>125</v>
      </c>
      <c r="AW329" s="68" t="s">
        <v>126</v>
      </c>
      <c r="AX329" s="68" t="s">
        <v>127</v>
      </c>
      <c r="AY329" s="68" t="s">
        <v>128</v>
      </c>
      <c r="AZ329" s="68" t="s">
        <v>128</v>
      </c>
      <c r="BA329" s="68" t="s">
        <v>108</v>
      </c>
    </row>
    <row r="330" spans="1:53" s="66" customFormat="1" ht="20.100000000000001" customHeight="1">
      <c r="A330" s="67">
        <v>319</v>
      </c>
      <c r="B330" s="68" t="s">
        <v>3326</v>
      </c>
      <c r="C330" s="68" t="s">
        <v>3327</v>
      </c>
      <c r="D330" s="68" t="s">
        <v>416</v>
      </c>
      <c r="E330" s="68" t="s">
        <v>83</v>
      </c>
      <c r="F330" s="69" t="s">
        <v>2113</v>
      </c>
      <c r="G330" s="70" t="str">
        <f>VLOOKUP(B330,'[1]ĐKKCBBĐ K2019'!$B$5:$C$414,2,0)</f>
        <v>HS4797931409731</v>
      </c>
      <c r="H330" s="68" t="str">
        <f t="shared" si="19"/>
        <v>HS</v>
      </c>
      <c r="I330" s="68" t="str">
        <f t="shared" si="16"/>
        <v>4</v>
      </c>
      <c r="J330" s="68" t="str">
        <f t="shared" si="17"/>
        <v>79</v>
      </c>
      <c r="K330" s="70"/>
      <c r="L330" s="68" t="s">
        <v>3328</v>
      </c>
      <c r="M330" s="68"/>
      <c r="N330" s="68" t="s">
        <v>1973</v>
      </c>
      <c r="O330" s="68"/>
      <c r="P330" s="68"/>
      <c r="Q330" s="68"/>
      <c r="R330" s="68" t="s">
        <v>3329</v>
      </c>
      <c r="S330" s="68" t="s">
        <v>3329</v>
      </c>
      <c r="T330" s="68" t="s">
        <v>3330</v>
      </c>
      <c r="U330" s="68" t="s">
        <v>3331</v>
      </c>
      <c r="V330" s="68" t="s">
        <v>3332</v>
      </c>
      <c r="W330" s="68" t="s">
        <v>1183</v>
      </c>
      <c r="X330" s="68" t="s">
        <v>3333</v>
      </c>
      <c r="Y330" s="68"/>
      <c r="Z330" s="69" t="s">
        <v>3104</v>
      </c>
      <c r="AA330" s="68" t="s">
        <v>2288</v>
      </c>
      <c r="AB330" s="69"/>
      <c r="AC330" s="69"/>
      <c r="AD330" s="68"/>
      <c r="AE330" s="68"/>
      <c r="AF330" s="68"/>
      <c r="AG330" s="68"/>
      <c r="AH330" s="68"/>
      <c r="AI330" s="68"/>
      <c r="AJ330" s="68" t="s">
        <v>121</v>
      </c>
      <c r="AK330" s="68"/>
      <c r="AL330" s="68"/>
      <c r="AM330" s="68" t="s">
        <v>98</v>
      </c>
      <c r="AN330" s="68" t="s">
        <v>223</v>
      </c>
      <c r="AO330" s="68" t="s">
        <v>3334</v>
      </c>
      <c r="AP330" s="68" t="s">
        <v>100</v>
      </c>
      <c r="AQ330" s="68" t="s">
        <v>101</v>
      </c>
      <c r="AR330" s="68" t="s">
        <v>1973</v>
      </c>
      <c r="AS330" s="69" t="s">
        <v>3104</v>
      </c>
      <c r="AT330" s="68" t="s">
        <v>103</v>
      </c>
      <c r="AU330" s="68" t="s">
        <v>103</v>
      </c>
      <c r="AV330" s="68" t="s">
        <v>125</v>
      </c>
      <c r="AW330" s="68" t="s">
        <v>126</v>
      </c>
      <c r="AX330" s="68" t="s">
        <v>1977</v>
      </c>
      <c r="AY330" s="68" t="s">
        <v>1978</v>
      </c>
      <c r="AZ330" s="68" t="s">
        <v>1978</v>
      </c>
      <c r="BA330" s="68" t="s">
        <v>108</v>
      </c>
    </row>
    <row r="331" spans="1:53" s="66" customFormat="1" ht="20.100000000000001" customHeight="1">
      <c r="A331" s="67">
        <v>320</v>
      </c>
      <c r="B331" s="68" t="s">
        <v>3335</v>
      </c>
      <c r="C331" s="68" t="s">
        <v>3336</v>
      </c>
      <c r="D331" s="68" t="s">
        <v>3337</v>
      </c>
      <c r="E331" s="68" t="s">
        <v>83</v>
      </c>
      <c r="F331" s="69" t="s">
        <v>3338</v>
      </c>
      <c r="G331" s="70" t="str">
        <f>VLOOKUP(B331,'[1]ĐKKCBBĐ K2019'!$B$5:$C$414,2,0)</f>
        <v>HS4797939399683</v>
      </c>
      <c r="H331" s="68" t="str">
        <f t="shared" si="19"/>
        <v>HS</v>
      </c>
      <c r="I331" s="68" t="str">
        <f t="shared" si="16"/>
        <v>4</v>
      </c>
      <c r="J331" s="68" t="str">
        <f t="shared" si="17"/>
        <v>79</v>
      </c>
      <c r="K331" s="70"/>
      <c r="L331" s="68" t="s">
        <v>3339</v>
      </c>
      <c r="M331" s="68"/>
      <c r="N331" s="68" t="s">
        <v>2320</v>
      </c>
      <c r="O331" s="68"/>
      <c r="P331" s="68"/>
      <c r="Q331" s="68"/>
      <c r="R331" s="68" t="s">
        <v>3340</v>
      </c>
      <c r="S331" s="68" t="s">
        <v>3341</v>
      </c>
      <c r="T331" s="68" t="s">
        <v>3342</v>
      </c>
      <c r="U331" s="68" t="s">
        <v>3343</v>
      </c>
      <c r="V331" s="68" t="s">
        <v>1007</v>
      </c>
      <c r="W331" s="68" t="s">
        <v>800</v>
      </c>
      <c r="X331" s="68" t="s">
        <v>475</v>
      </c>
      <c r="Y331" s="68"/>
      <c r="Z331" s="69" t="s">
        <v>3344</v>
      </c>
      <c r="AA331" s="68" t="s">
        <v>3345</v>
      </c>
      <c r="AB331" s="69"/>
      <c r="AC331" s="69"/>
      <c r="AD331" s="68"/>
      <c r="AE331" s="68"/>
      <c r="AF331" s="68"/>
      <c r="AG331" s="68"/>
      <c r="AH331" s="68"/>
      <c r="AI331" s="68"/>
      <c r="AJ331" s="68" t="s">
        <v>121</v>
      </c>
      <c r="AK331" s="68"/>
      <c r="AL331" s="68"/>
      <c r="AM331" s="68" t="s">
        <v>98</v>
      </c>
      <c r="AN331" s="68" t="s">
        <v>355</v>
      </c>
      <c r="AO331" s="68" t="s">
        <v>3346</v>
      </c>
      <c r="AP331" s="68" t="s">
        <v>100</v>
      </c>
      <c r="AQ331" s="68" t="s">
        <v>101</v>
      </c>
      <c r="AR331" s="68" t="s">
        <v>2320</v>
      </c>
      <c r="AS331" s="69" t="s">
        <v>3104</v>
      </c>
      <c r="AT331" s="68" t="s">
        <v>103</v>
      </c>
      <c r="AU331" s="68" t="s">
        <v>103</v>
      </c>
      <c r="AV331" s="68" t="s">
        <v>125</v>
      </c>
      <c r="AW331" s="68" t="s">
        <v>126</v>
      </c>
      <c r="AX331" s="68" t="s">
        <v>106</v>
      </c>
      <c r="AY331" s="68" t="s">
        <v>107</v>
      </c>
      <c r="AZ331" s="68" t="s">
        <v>107</v>
      </c>
      <c r="BA331" s="68" t="s">
        <v>108</v>
      </c>
    </row>
    <row r="332" spans="1:53" s="66" customFormat="1" ht="20.100000000000001" customHeight="1">
      <c r="A332" s="67">
        <v>321</v>
      </c>
      <c r="B332" s="68" t="s">
        <v>3347</v>
      </c>
      <c r="C332" s="68" t="s">
        <v>1644</v>
      </c>
      <c r="D332" s="68" t="s">
        <v>3348</v>
      </c>
      <c r="E332" s="68" t="s">
        <v>83</v>
      </c>
      <c r="F332" s="69" t="s">
        <v>2299</v>
      </c>
      <c r="G332" s="70"/>
      <c r="H332" s="68"/>
      <c r="I332" s="68" t="str">
        <f t="shared" si="16"/>
        <v/>
      </c>
      <c r="J332" s="68" t="str">
        <f t="shared" si="17"/>
        <v/>
      </c>
      <c r="K332" s="70" t="str">
        <f t="shared" si="18"/>
        <v/>
      </c>
      <c r="L332" s="68"/>
      <c r="M332" s="68"/>
      <c r="N332" s="68" t="s">
        <v>280</v>
      </c>
      <c r="O332" s="68"/>
      <c r="P332" s="68"/>
      <c r="Q332" s="68"/>
      <c r="R332" s="68" t="s">
        <v>3349</v>
      </c>
      <c r="S332" s="68"/>
      <c r="T332" s="68" t="s">
        <v>3350</v>
      </c>
      <c r="U332" s="68" t="s">
        <v>3351</v>
      </c>
      <c r="V332" s="68" t="s">
        <v>718</v>
      </c>
      <c r="W332" s="68" t="s">
        <v>314</v>
      </c>
      <c r="X332" s="68" t="s">
        <v>475</v>
      </c>
      <c r="Y332" s="68"/>
      <c r="Z332" s="69"/>
      <c r="AA332" s="68"/>
      <c r="AB332" s="69"/>
      <c r="AC332" s="69"/>
      <c r="AD332" s="68"/>
      <c r="AE332" s="68"/>
      <c r="AF332" s="68"/>
      <c r="AG332" s="68"/>
      <c r="AH332" s="68"/>
      <c r="AI332" s="68"/>
      <c r="AJ332" s="68" t="s">
        <v>121</v>
      </c>
      <c r="AK332" s="68"/>
      <c r="AL332" s="68"/>
      <c r="AM332" s="68" t="s">
        <v>98</v>
      </c>
      <c r="AN332" s="68" t="s">
        <v>287</v>
      </c>
      <c r="AO332" s="68" t="s">
        <v>3352</v>
      </c>
      <c r="AP332" s="68" t="s">
        <v>100</v>
      </c>
      <c r="AQ332" s="68" t="s">
        <v>101</v>
      </c>
      <c r="AR332" s="68" t="s">
        <v>280</v>
      </c>
      <c r="AS332" s="69" t="s">
        <v>3104</v>
      </c>
      <c r="AT332" s="68" t="s">
        <v>103</v>
      </c>
      <c r="AU332" s="68" t="s">
        <v>103</v>
      </c>
      <c r="AV332" s="68" t="s">
        <v>125</v>
      </c>
      <c r="AW332" s="68" t="s">
        <v>126</v>
      </c>
      <c r="AX332" s="68" t="s">
        <v>290</v>
      </c>
      <c r="AY332" s="68" t="s">
        <v>291</v>
      </c>
      <c r="AZ332" s="68" t="s">
        <v>291</v>
      </c>
      <c r="BA332" s="68" t="s">
        <v>108</v>
      </c>
    </row>
    <row r="333" spans="1:53" s="66" customFormat="1" ht="20.100000000000001" customHeight="1">
      <c r="A333" s="67">
        <v>322</v>
      </c>
      <c r="B333" s="68" t="s">
        <v>3353</v>
      </c>
      <c r="C333" s="68" t="s">
        <v>1863</v>
      </c>
      <c r="D333" s="68" t="s">
        <v>505</v>
      </c>
      <c r="E333" s="68" t="s">
        <v>83</v>
      </c>
      <c r="F333" s="69" t="s">
        <v>3354</v>
      </c>
      <c r="G333" s="70"/>
      <c r="H333" s="68"/>
      <c r="I333" s="68" t="str">
        <f t="shared" ref="I333:I396" si="20">MID(G333,3,1)</f>
        <v/>
      </c>
      <c r="J333" s="68" t="str">
        <f t="shared" ref="J333:J396" si="21">MID(G333,4,2)</f>
        <v/>
      </c>
      <c r="K333" s="70" t="str">
        <f t="shared" ref="K333:K396" si="22">RIGHT(L333,10)</f>
        <v>7931869321</v>
      </c>
      <c r="L333" s="68" t="s">
        <v>3355</v>
      </c>
      <c r="M333" s="68"/>
      <c r="N333" s="68" t="s">
        <v>3356</v>
      </c>
      <c r="O333" s="68"/>
      <c r="P333" s="68"/>
      <c r="Q333" s="68"/>
      <c r="R333" s="68" t="s">
        <v>3357</v>
      </c>
      <c r="S333" s="68"/>
      <c r="T333" s="68" t="s">
        <v>3358</v>
      </c>
      <c r="U333" s="68" t="s">
        <v>3359</v>
      </c>
      <c r="V333" s="68" t="s">
        <v>511</v>
      </c>
      <c r="W333" s="68" t="s">
        <v>1039</v>
      </c>
      <c r="X333" s="68" t="s">
        <v>140</v>
      </c>
      <c r="Y333" s="68"/>
      <c r="Z333" s="69"/>
      <c r="AA333" s="68"/>
      <c r="AB333" s="69"/>
      <c r="AC333" s="69"/>
      <c r="AD333" s="68"/>
      <c r="AE333" s="68" t="s">
        <v>3360</v>
      </c>
      <c r="AF333" s="68"/>
      <c r="AG333" s="68"/>
      <c r="AH333" s="68"/>
      <c r="AI333" s="68"/>
      <c r="AJ333" s="68" t="s">
        <v>121</v>
      </c>
      <c r="AK333" s="68"/>
      <c r="AL333" s="68"/>
      <c r="AM333" s="68" t="s">
        <v>98</v>
      </c>
      <c r="AN333" s="68" t="s">
        <v>501</v>
      </c>
      <c r="AO333" s="68" t="s">
        <v>3361</v>
      </c>
      <c r="AP333" s="68" t="s">
        <v>100</v>
      </c>
      <c r="AQ333" s="68" t="s">
        <v>101</v>
      </c>
      <c r="AR333" s="68" t="s">
        <v>3356</v>
      </c>
      <c r="AS333" s="69" t="s">
        <v>3317</v>
      </c>
      <c r="AT333" s="68" t="s">
        <v>103</v>
      </c>
      <c r="AU333" s="68" t="s">
        <v>103</v>
      </c>
      <c r="AV333" s="68" t="s">
        <v>125</v>
      </c>
      <c r="AW333" s="68" t="s">
        <v>427</v>
      </c>
      <c r="AX333" s="68" t="s">
        <v>162</v>
      </c>
      <c r="AY333" s="68" t="s">
        <v>780</v>
      </c>
      <c r="AZ333" s="68" t="s">
        <v>780</v>
      </c>
      <c r="BA333" s="68" t="s">
        <v>108</v>
      </c>
    </row>
    <row r="334" spans="1:53" s="66" customFormat="1" ht="20.100000000000001" customHeight="1">
      <c r="A334" s="67">
        <v>323</v>
      </c>
      <c r="B334" s="68" t="s">
        <v>3362</v>
      </c>
      <c r="C334" s="68" t="s">
        <v>3363</v>
      </c>
      <c r="D334" s="68" t="s">
        <v>1972</v>
      </c>
      <c r="E334" s="68" t="s">
        <v>83</v>
      </c>
      <c r="F334" s="69" t="s">
        <v>3364</v>
      </c>
      <c r="G334" s="70"/>
      <c r="H334" s="68"/>
      <c r="I334" s="68" t="str">
        <f t="shared" si="20"/>
        <v/>
      </c>
      <c r="J334" s="68" t="str">
        <f t="shared" si="21"/>
        <v/>
      </c>
      <c r="K334" s="70" t="str">
        <f t="shared" si="22"/>
        <v/>
      </c>
      <c r="L334" s="68"/>
      <c r="M334" s="68"/>
      <c r="N334" s="68" t="s">
        <v>85</v>
      </c>
      <c r="O334" s="68"/>
      <c r="P334" s="68"/>
      <c r="Q334" s="68"/>
      <c r="R334" s="68" t="s">
        <v>3365</v>
      </c>
      <c r="S334" s="68" t="s">
        <v>3366</v>
      </c>
      <c r="T334" s="68" t="s">
        <v>3367</v>
      </c>
      <c r="U334" s="68" t="s">
        <v>3368</v>
      </c>
      <c r="V334" s="68" t="s">
        <v>3369</v>
      </c>
      <c r="W334" s="68" t="s">
        <v>3370</v>
      </c>
      <c r="X334" s="68" t="s">
        <v>3132</v>
      </c>
      <c r="Y334" s="68"/>
      <c r="Z334" s="69" t="s">
        <v>3371</v>
      </c>
      <c r="AA334" s="68" t="s">
        <v>3372</v>
      </c>
      <c r="AB334" s="69" t="s">
        <v>3373</v>
      </c>
      <c r="AC334" s="69"/>
      <c r="AD334" s="68"/>
      <c r="AE334" s="68" t="s">
        <v>3374</v>
      </c>
      <c r="AF334" s="68"/>
      <c r="AG334" s="68"/>
      <c r="AH334" s="68"/>
      <c r="AI334" s="68"/>
      <c r="AJ334" s="68" t="s">
        <v>158</v>
      </c>
      <c r="AK334" s="68"/>
      <c r="AL334" s="68"/>
      <c r="AM334" s="68" t="s">
        <v>3134</v>
      </c>
      <c r="AN334" s="68" t="s">
        <v>3375</v>
      </c>
      <c r="AO334" s="68" t="s">
        <v>3376</v>
      </c>
      <c r="AP334" s="68" t="s">
        <v>100</v>
      </c>
      <c r="AQ334" s="68" t="s">
        <v>101</v>
      </c>
      <c r="AR334" s="68" t="s">
        <v>85</v>
      </c>
      <c r="AS334" s="69" t="s">
        <v>3317</v>
      </c>
      <c r="AT334" s="68" t="s">
        <v>103</v>
      </c>
      <c r="AU334" s="68" t="s">
        <v>103</v>
      </c>
      <c r="AV334" s="68" t="s">
        <v>104</v>
      </c>
      <c r="AW334" s="68" t="s">
        <v>105</v>
      </c>
      <c r="AX334" s="68" t="s">
        <v>106</v>
      </c>
      <c r="AY334" s="68" t="s">
        <v>107</v>
      </c>
      <c r="AZ334" s="68" t="s">
        <v>107</v>
      </c>
      <c r="BA334" s="68" t="s">
        <v>108</v>
      </c>
    </row>
    <row r="335" spans="1:53" s="66" customFormat="1" ht="20.100000000000001" customHeight="1">
      <c r="A335" s="67">
        <v>324</v>
      </c>
      <c r="B335" s="68" t="s">
        <v>3377</v>
      </c>
      <c r="C335" s="68" t="s">
        <v>3378</v>
      </c>
      <c r="D335" s="68" t="s">
        <v>1143</v>
      </c>
      <c r="E335" s="68" t="s">
        <v>83</v>
      </c>
      <c r="F335" s="69" t="s">
        <v>3379</v>
      </c>
      <c r="G335" s="70"/>
      <c r="H335" s="68"/>
      <c r="I335" s="68" t="str">
        <f t="shared" si="20"/>
        <v/>
      </c>
      <c r="J335" s="68" t="str">
        <f t="shared" si="21"/>
        <v/>
      </c>
      <c r="K335" s="70" t="str">
        <f t="shared" si="22"/>
        <v/>
      </c>
      <c r="L335" s="68"/>
      <c r="M335" s="68"/>
      <c r="N335" s="68" t="s">
        <v>2103</v>
      </c>
      <c r="O335" s="68"/>
      <c r="P335" s="68"/>
      <c r="Q335" s="68"/>
      <c r="R335" s="68" t="s">
        <v>3380</v>
      </c>
      <c r="S335" s="68" t="s">
        <v>3381</v>
      </c>
      <c r="T335" s="68" t="s">
        <v>3382</v>
      </c>
      <c r="U335" s="68" t="s">
        <v>3383</v>
      </c>
      <c r="V335" s="68" t="s">
        <v>3384</v>
      </c>
      <c r="W335" s="68" t="s">
        <v>3385</v>
      </c>
      <c r="X335" s="68" t="s">
        <v>3386</v>
      </c>
      <c r="Y335" s="68"/>
      <c r="Z335" s="69" t="s">
        <v>3387</v>
      </c>
      <c r="AA335" s="68" t="s">
        <v>3388</v>
      </c>
      <c r="AB335" s="69"/>
      <c r="AC335" s="69"/>
      <c r="AD335" s="68"/>
      <c r="AE335" s="68"/>
      <c r="AF335" s="68"/>
      <c r="AG335" s="68"/>
      <c r="AH335" s="68"/>
      <c r="AI335" s="68"/>
      <c r="AJ335" s="68" t="s">
        <v>121</v>
      </c>
      <c r="AK335" s="68"/>
      <c r="AL335" s="68"/>
      <c r="AM335" s="68" t="s">
        <v>2861</v>
      </c>
      <c r="AN335" s="68" t="s">
        <v>3389</v>
      </c>
      <c r="AO335" s="68" t="s">
        <v>3390</v>
      </c>
      <c r="AP335" s="68" t="s">
        <v>100</v>
      </c>
      <c r="AQ335" s="68" t="s">
        <v>101</v>
      </c>
      <c r="AR335" s="68" t="s">
        <v>2103</v>
      </c>
      <c r="AS335" s="69" t="s">
        <v>3317</v>
      </c>
      <c r="AT335" s="68" t="s">
        <v>103</v>
      </c>
      <c r="AU335" s="68" t="s">
        <v>103</v>
      </c>
      <c r="AV335" s="68" t="s">
        <v>125</v>
      </c>
      <c r="AW335" s="68" t="s">
        <v>126</v>
      </c>
      <c r="AX335" s="68" t="s">
        <v>179</v>
      </c>
      <c r="AY335" s="68" t="s">
        <v>2111</v>
      </c>
      <c r="AZ335" s="68" t="s">
        <v>2111</v>
      </c>
      <c r="BA335" s="68" t="s">
        <v>108</v>
      </c>
    </row>
    <row r="336" spans="1:53" s="66" customFormat="1" ht="20.100000000000001" customHeight="1">
      <c r="A336" s="67">
        <v>325</v>
      </c>
      <c r="B336" s="68" t="s">
        <v>3391</v>
      </c>
      <c r="C336" s="68" t="s">
        <v>1349</v>
      </c>
      <c r="D336" s="68" t="s">
        <v>2866</v>
      </c>
      <c r="E336" s="68" t="s">
        <v>83</v>
      </c>
      <c r="F336" s="69" t="s">
        <v>3392</v>
      </c>
      <c r="G336" s="70" t="str">
        <f>VLOOKUP(B336,'[1]ĐKKCBBĐ K2019'!$B$5:$C$414,2,0)</f>
        <v>HS479793302718</v>
      </c>
      <c r="H336" s="68" t="str">
        <f t="shared" ref="H336:H395" si="23">LEFT(G336,2)</f>
        <v>HS</v>
      </c>
      <c r="I336" s="68" t="str">
        <f t="shared" si="20"/>
        <v>4</v>
      </c>
      <c r="J336" s="68" t="str">
        <f t="shared" si="21"/>
        <v>79</v>
      </c>
      <c r="K336" s="70"/>
      <c r="L336" s="68" t="s">
        <v>3393</v>
      </c>
      <c r="M336" s="68"/>
      <c r="N336" s="68" t="s">
        <v>838</v>
      </c>
      <c r="O336" s="68"/>
      <c r="P336" s="68"/>
      <c r="Q336" s="68"/>
      <c r="R336" s="68" t="s">
        <v>3394</v>
      </c>
      <c r="S336" s="68"/>
      <c r="T336" s="68" t="s">
        <v>3395</v>
      </c>
      <c r="U336" s="68" t="s">
        <v>3396</v>
      </c>
      <c r="V336" s="68" t="s">
        <v>2369</v>
      </c>
      <c r="W336" s="68" t="s">
        <v>271</v>
      </c>
      <c r="X336" s="68" t="s">
        <v>367</v>
      </c>
      <c r="Y336" s="68"/>
      <c r="Z336" s="69"/>
      <c r="AA336" s="68"/>
      <c r="AB336" s="69"/>
      <c r="AC336" s="69"/>
      <c r="AD336" s="68"/>
      <c r="AE336" s="68"/>
      <c r="AF336" s="68"/>
      <c r="AG336" s="68"/>
      <c r="AH336" s="68"/>
      <c r="AI336" s="68"/>
      <c r="AJ336" s="68"/>
      <c r="AK336" s="68"/>
      <c r="AL336" s="68"/>
      <c r="AM336" s="68" t="s">
        <v>98</v>
      </c>
      <c r="AN336" s="68" t="s">
        <v>273</v>
      </c>
      <c r="AO336" s="68" t="s">
        <v>3397</v>
      </c>
      <c r="AP336" s="68" t="s">
        <v>100</v>
      </c>
      <c r="AQ336" s="68" t="s">
        <v>101</v>
      </c>
      <c r="AR336" s="68" t="s">
        <v>838</v>
      </c>
      <c r="AS336" s="69" t="s">
        <v>3317</v>
      </c>
      <c r="AT336" s="68" t="s">
        <v>103</v>
      </c>
      <c r="AU336" s="68" t="s">
        <v>103</v>
      </c>
      <c r="AV336" s="68" t="s">
        <v>125</v>
      </c>
      <c r="AW336" s="68" t="s">
        <v>126</v>
      </c>
      <c r="AX336" s="68" t="s">
        <v>613</v>
      </c>
      <c r="AY336" s="68" t="s">
        <v>846</v>
      </c>
      <c r="AZ336" s="68" t="s">
        <v>846</v>
      </c>
      <c r="BA336" s="68" t="s">
        <v>108</v>
      </c>
    </row>
    <row r="337" spans="1:53" s="66" customFormat="1" ht="20.100000000000001" customHeight="1">
      <c r="A337" s="67">
        <v>326</v>
      </c>
      <c r="B337" s="68" t="s">
        <v>3398</v>
      </c>
      <c r="C337" s="68" t="s">
        <v>3399</v>
      </c>
      <c r="D337" s="68" t="s">
        <v>826</v>
      </c>
      <c r="E337" s="68" t="s">
        <v>83</v>
      </c>
      <c r="F337" s="69" t="s">
        <v>3400</v>
      </c>
      <c r="G337" s="70"/>
      <c r="H337" s="68"/>
      <c r="I337" s="68" t="str">
        <f t="shared" si="20"/>
        <v/>
      </c>
      <c r="J337" s="68" t="str">
        <f t="shared" si="21"/>
        <v/>
      </c>
      <c r="K337" s="70" t="str">
        <f t="shared" si="22"/>
        <v/>
      </c>
      <c r="L337" s="68"/>
      <c r="M337" s="68"/>
      <c r="N337" s="68" t="s">
        <v>280</v>
      </c>
      <c r="O337" s="68"/>
      <c r="P337" s="68"/>
      <c r="Q337" s="68"/>
      <c r="R337" s="68" t="s">
        <v>3401</v>
      </c>
      <c r="S337" s="68"/>
      <c r="T337" s="68" t="s">
        <v>3402</v>
      </c>
      <c r="U337" s="68" t="s">
        <v>3403</v>
      </c>
      <c r="V337" s="68" t="s">
        <v>799</v>
      </c>
      <c r="W337" s="68" t="s">
        <v>800</v>
      </c>
      <c r="X337" s="68" t="s">
        <v>475</v>
      </c>
      <c r="Y337" s="68"/>
      <c r="Z337" s="69"/>
      <c r="AA337" s="68"/>
      <c r="AB337" s="69"/>
      <c r="AC337" s="69"/>
      <c r="AD337" s="68"/>
      <c r="AE337" s="68"/>
      <c r="AF337" s="68"/>
      <c r="AG337" s="68"/>
      <c r="AH337" s="68"/>
      <c r="AI337" s="68"/>
      <c r="AJ337" s="68" t="s">
        <v>121</v>
      </c>
      <c r="AK337" s="68"/>
      <c r="AL337" s="68"/>
      <c r="AM337" s="68" t="s">
        <v>98</v>
      </c>
      <c r="AN337" s="68" t="s">
        <v>355</v>
      </c>
      <c r="AO337" s="68" t="s">
        <v>3404</v>
      </c>
      <c r="AP337" s="68" t="s">
        <v>100</v>
      </c>
      <c r="AQ337" s="68" t="s">
        <v>101</v>
      </c>
      <c r="AR337" s="68" t="s">
        <v>280</v>
      </c>
      <c r="AS337" s="69" t="s">
        <v>3317</v>
      </c>
      <c r="AT337" s="68" t="s">
        <v>103</v>
      </c>
      <c r="AU337" s="68" t="s">
        <v>103</v>
      </c>
      <c r="AV337" s="68" t="s">
        <v>125</v>
      </c>
      <c r="AW337" s="68" t="s">
        <v>126</v>
      </c>
      <c r="AX337" s="68" t="s">
        <v>290</v>
      </c>
      <c r="AY337" s="68" t="s">
        <v>291</v>
      </c>
      <c r="AZ337" s="68" t="s">
        <v>291</v>
      </c>
      <c r="BA337" s="68" t="s">
        <v>108</v>
      </c>
    </row>
    <row r="338" spans="1:53" s="66" customFormat="1" ht="20.100000000000001" customHeight="1">
      <c r="A338" s="67">
        <v>327</v>
      </c>
      <c r="B338" s="68" t="s">
        <v>3405</v>
      </c>
      <c r="C338" s="68" t="s">
        <v>3406</v>
      </c>
      <c r="D338" s="68" t="s">
        <v>2549</v>
      </c>
      <c r="E338" s="68" t="s">
        <v>83</v>
      </c>
      <c r="F338" s="69" t="s">
        <v>3407</v>
      </c>
      <c r="G338" s="70"/>
      <c r="H338" s="68"/>
      <c r="I338" s="68" t="str">
        <f t="shared" si="20"/>
        <v/>
      </c>
      <c r="J338" s="68" t="str">
        <f t="shared" si="21"/>
        <v/>
      </c>
      <c r="K338" s="70" t="str">
        <f t="shared" si="22"/>
        <v/>
      </c>
      <c r="L338" s="68"/>
      <c r="M338" s="68"/>
      <c r="N338" s="68" t="s">
        <v>216</v>
      </c>
      <c r="O338" s="68"/>
      <c r="P338" s="68"/>
      <c r="Q338" s="68"/>
      <c r="R338" s="68" t="s">
        <v>3408</v>
      </c>
      <c r="S338" s="68"/>
      <c r="T338" s="68" t="s">
        <v>3409</v>
      </c>
      <c r="U338" s="68" t="s">
        <v>3410</v>
      </c>
      <c r="V338" s="68" t="s">
        <v>3411</v>
      </c>
      <c r="W338" s="68" t="s">
        <v>3412</v>
      </c>
      <c r="X338" s="68" t="s">
        <v>856</v>
      </c>
      <c r="Y338" s="68"/>
      <c r="Z338" s="69"/>
      <c r="AA338" s="68"/>
      <c r="AB338" s="69"/>
      <c r="AC338" s="69"/>
      <c r="AD338" s="68"/>
      <c r="AE338" s="68"/>
      <c r="AF338" s="68"/>
      <c r="AG338" s="68"/>
      <c r="AH338" s="68"/>
      <c r="AI338" s="68"/>
      <c r="AJ338" s="68" t="s">
        <v>96</v>
      </c>
      <c r="AK338" s="68"/>
      <c r="AL338" s="68"/>
      <c r="AM338" s="68" t="s">
        <v>410</v>
      </c>
      <c r="AN338" s="68" t="s">
        <v>411</v>
      </c>
      <c r="AO338" s="68" t="s">
        <v>3413</v>
      </c>
      <c r="AP338" s="68" t="s">
        <v>100</v>
      </c>
      <c r="AQ338" s="68" t="s">
        <v>101</v>
      </c>
      <c r="AR338" s="68" t="s">
        <v>216</v>
      </c>
      <c r="AS338" s="69" t="s">
        <v>3317</v>
      </c>
      <c r="AT338" s="68" t="s">
        <v>103</v>
      </c>
      <c r="AU338" s="68" t="s">
        <v>103</v>
      </c>
      <c r="AV338" s="68" t="s">
        <v>125</v>
      </c>
      <c r="AW338" s="68" t="s">
        <v>126</v>
      </c>
      <c r="AX338" s="68" t="s">
        <v>127</v>
      </c>
      <c r="AY338" s="68" t="s">
        <v>227</v>
      </c>
      <c r="AZ338" s="68" t="s">
        <v>227</v>
      </c>
      <c r="BA338" s="68" t="s">
        <v>108</v>
      </c>
    </row>
    <row r="339" spans="1:53" s="66" customFormat="1" ht="20.100000000000001" customHeight="1">
      <c r="A339" s="67">
        <v>328</v>
      </c>
      <c r="B339" s="68" t="s">
        <v>3414</v>
      </c>
      <c r="C339" s="68" t="s">
        <v>3336</v>
      </c>
      <c r="D339" s="68" t="s">
        <v>1997</v>
      </c>
      <c r="E339" s="68" t="s">
        <v>83</v>
      </c>
      <c r="F339" s="69" t="s">
        <v>3415</v>
      </c>
      <c r="G339" s="70"/>
      <c r="H339" s="68"/>
      <c r="I339" s="68" t="str">
        <f t="shared" si="20"/>
        <v/>
      </c>
      <c r="J339" s="68" t="str">
        <f t="shared" si="21"/>
        <v/>
      </c>
      <c r="K339" s="70" t="str">
        <f t="shared" si="22"/>
        <v/>
      </c>
      <c r="L339" s="68"/>
      <c r="M339" s="68"/>
      <c r="N339" s="68" t="s">
        <v>433</v>
      </c>
      <c r="O339" s="68"/>
      <c r="P339" s="68"/>
      <c r="Q339" s="68"/>
      <c r="R339" s="68" t="s">
        <v>3416</v>
      </c>
      <c r="S339" s="68" t="s">
        <v>3417</v>
      </c>
      <c r="T339" s="68" t="s">
        <v>3418</v>
      </c>
      <c r="U339" s="68" t="s">
        <v>3419</v>
      </c>
      <c r="V339" s="68"/>
      <c r="W339" s="68" t="s">
        <v>3420</v>
      </c>
      <c r="X339" s="68" t="s">
        <v>3421</v>
      </c>
      <c r="Y339" s="68" t="s">
        <v>3422</v>
      </c>
      <c r="Z339" s="69"/>
      <c r="AA339" s="68"/>
      <c r="AB339" s="69"/>
      <c r="AC339" s="69"/>
      <c r="AD339" s="68"/>
      <c r="AE339" s="68"/>
      <c r="AF339" s="68"/>
      <c r="AG339" s="68"/>
      <c r="AH339" s="68"/>
      <c r="AI339" s="68"/>
      <c r="AJ339" s="68" t="s">
        <v>121</v>
      </c>
      <c r="AK339" s="68"/>
      <c r="AL339" s="68"/>
      <c r="AM339" s="68" t="s">
        <v>3423</v>
      </c>
      <c r="AN339" s="68" t="s">
        <v>3424</v>
      </c>
      <c r="AO339" s="68" t="s">
        <v>3425</v>
      </c>
      <c r="AP339" s="68" t="s">
        <v>100</v>
      </c>
      <c r="AQ339" s="68" t="s">
        <v>101</v>
      </c>
      <c r="AR339" s="68" t="s">
        <v>433</v>
      </c>
      <c r="AS339" s="69" t="s">
        <v>3317</v>
      </c>
      <c r="AT339" s="68" t="s">
        <v>103</v>
      </c>
      <c r="AU339" s="68" t="s">
        <v>103</v>
      </c>
      <c r="AV339" s="68" t="s">
        <v>125</v>
      </c>
      <c r="AW339" s="68" t="s">
        <v>126</v>
      </c>
      <c r="AX339" s="68" t="s">
        <v>443</v>
      </c>
      <c r="AY339" s="68" t="s">
        <v>444</v>
      </c>
      <c r="AZ339" s="68" t="s">
        <v>444</v>
      </c>
      <c r="BA339" s="68" t="s">
        <v>108</v>
      </c>
    </row>
    <row r="340" spans="1:53" s="66" customFormat="1" ht="20.100000000000001" customHeight="1">
      <c r="A340" s="67">
        <v>329</v>
      </c>
      <c r="B340" s="68" t="s">
        <v>3426</v>
      </c>
      <c r="C340" s="68" t="s">
        <v>3427</v>
      </c>
      <c r="D340" s="68" t="s">
        <v>3428</v>
      </c>
      <c r="E340" s="68" t="s">
        <v>83</v>
      </c>
      <c r="F340" s="69" t="s">
        <v>3429</v>
      </c>
      <c r="G340" s="70"/>
      <c r="H340" s="68"/>
      <c r="I340" s="68" t="str">
        <f t="shared" si="20"/>
        <v/>
      </c>
      <c r="J340" s="68" t="str">
        <f t="shared" si="21"/>
        <v/>
      </c>
      <c r="K340" s="70" t="str">
        <f t="shared" si="22"/>
        <v/>
      </c>
      <c r="L340" s="68"/>
      <c r="M340" s="68"/>
      <c r="N340" s="68" t="s">
        <v>774</v>
      </c>
      <c r="O340" s="68"/>
      <c r="P340" s="68"/>
      <c r="Q340" s="68"/>
      <c r="R340" s="68" t="s">
        <v>3430</v>
      </c>
      <c r="S340" s="68" t="s">
        <v>3430</v>
      </c>
      <c r="T340" s="68" t="s">
        <v>3431</v>
      </c>
      <c r="U340" s="68" t="s">
        <v>3432</v>
      </c>
      <c r="V340" s="68" t="s">
        <v>1737</v>
      </c>
      <c r="W340" s="68" t="s">
        <v>314</v>
      </c>
      <c r="X340" s="68" t="s">
        <v>475</v>
      </c>
      <c r="Y340" s="68"/>
      <c r="Z340" s="69"/>
      <c r="AA340" s="68"/>
      <c r="AB340" s="69"/>
      <c r="AC340" s="69"/>
      <c r="AD340" s="68"/>
      <c r="AE340" s="68"/>
      <c r="AF340" s="68"/>
      <c r="AG340" s="68"/>
      <c r="AH340" s="68"/>
      <c r="AI340" s="68"/>
      <c r="AJ340" s="68" t="s">
        <v>121</v>
      </c>
      <c r="AK340" s="68"/>
      <c r="AL340" s="68"/>
      <c r="AM340" s="68" t="s">
        <v>98</v>
      </c>
      <c r="AN340" s="68" t="s">
        <v>287</v>
      </c>
      <c r="AO340" s="68" t="s">
        <v>3433</v>
      </c>
      <c r="AP340" s="68" t="s">
        <v>100</v>
      </c>
      <c r="AQ340" s="68" t="s">
        <v>101</v>
      </c>
      <c r="AR340" s="68" t="s">
        <v>774</v>
      </c>
      <c r="AS340" s="69" t="s">
        <v>3317</v>
      </c>
      <c r="AT340" s="68" t="s">
        <v>103</v>
      </c>
      <c r="AU340" s="68" t="s">
        <v>103</v>
      </c>
      <c r="AV340" s="68" t="s">
        <v>125</v>
      </c>
      <c r="AW340" s="68" t="s">
        <v>126</v>
      </c>
      <c r="AX340" s="68" t="s">
        <v>162</v>
      </c>
      <c r="AY340" s="68" t="s">
        <v>780</v>
      </c>
      <c r="AZ340" s="68" t="s">
        <v>780</v>
      </c>
      <c r="BA340" s="68" t="s">
        <v>108</v>
      </c>
    </row>
    <row r="341" spans="1:53" s="66" customFormat="1" ht="20.100000000000001" customHeight="1">
      <c r="A341" s="67">
        <v>330</v>
      </c>
      <c r="B341" s="68" t="s">
        <v>3434</v>
      </c>
      <c r="C341" s="68" t="s">
        <v>3435</v>
      </c>
      <c r="D341" s="68" t="s">
        <v>400</v>
      </c>
      <c r="E341" s="68" t="s">
        <v>83</v>
      </c>
      <c r="F341" s="69" t="s">
        <v>3436</v>
      </c>
      <c r="G341" s="70" t="str">
        <f>VLOOKUP(B341,'[1]ĐKKCBBĐ K2019'!$B$5:$C$414,2,0)</f>
        <v>HS4797931120207</v>
      </c>
      <c r="H341" s="68" t="str">
        <f t="shared" si="23"/>
        <v>HS</v>
      </c>
      <c r="I341" s="68" t="str">
        <f t="shared" si="20"/>
        <v>4</v>
      </c>
      <c r="J341" s="68" t="str">
        <f t="shared" si="21"/>
        <v>79</v>
      </c>
      <c r="K341" s="70"/>
      <c r="L341" s="68" t="s">
        <v>3437</v>
      </c>
      <c r="M341" s="68"/>
      <c r="N341" s="68" t="s">
        <v>884</v>
      </c>
      <c r="O341" s="68"/>
      <c r="P341" s="68"/>
      <c r="Q341" s="68"/>
      <c r="R341" s="68" t="s">
        <v>3438</v>
      </c>
      <c r="S341" s="68" t="s">
        <v>3438</v>
      </c>
      <c r="T341" s="68" t="s">
        <v>3439</v>
      </c>
      <c r="U341" s="68" t="s">
        <v>3440</v>
      </c>
      <c r="V341" s="68" t="s">
        <v>1737</v>
      </c>
      <c r="W341" s="68" t="s">
        <v>800</v>
      </c>
      <c r="X341" s="68" t="s">
        <v>475</v>
      </c>
      <c r="Y341" s="68"/>
      <c r="Z341" s="69"/>
      <c r="AA341" s="68"/>
      <c r="AB341" s="69"/>
      <c r="AC341" s="69"/>
      <c r="AD341" s="68"/>
      <c r="AE341" s="68"/>
      <c r="AF341" s="68"/>
      <c r="AG341" s="68"/>
      <c r="AH341" s="68"/>
      <c r="AI341" s="68"/>
      <c r="AJ341" s="68" t="s">
        <v>121</v>
      </c>
      <c r="AK341" s="68"/>
      <c r="AL341" s="68"/>
      <c r="AM341" s="68" t="s">
        <v>98</v>
      </c>
      <c r="AN341" s="68" t="s">
        <v>355</v>
      </c>
      <c r="AO341" s="68" t="s">
        <v>3441</v>
      </c>
      <c r="AP341" s="68" t="s">
        <v>100</v>
      </c>
      <c r="AQ341" s="68" t="s">
        <v>101</v>
      </c>
      <c r="AR341" s="68" t="s">
        <v>884</v>
      </c>
      <c r="AS341" s="69" t="s">
        <v>3442</v>
      </c>
      <c r="AT341" s="68" t="s">
        <v>103</v>
      </c>
      <c r="AU341" s="68" t="s">
        <v>103</v>
      </c>
      <c r="AV341" s="68" t="s">
        <v>125</v>
      </c>
      <c r="AW341" s="68" t="s">
        <v>126</v>
      </c>
      <c r="AX341" s="68" t="s">
        <v>179</v>
      </c>
      <c r="AY341" s="68" t="s">
        <v>689</v>
      </c>
      <c r="AZ341" s="68" t="s">
        <v>689</v>
      </c>
      <c r="BA341" s="68" t="s">
        <v>108</v>
      </c>
    </row>
    <row r="342" spans="1:53" s="66" customFormat="1" ht="20.100000000000001" customHeight="1">
      <c r="A342" s="67">
        <v>331</v>
      </c>
      <c r="B342" s="68" t="s">
        <v>3443</v>
      </c>
      <c r="C342" s="68" t="s">
        <v>3444</v>
      </c>
      <c r="D342" s="68" t="s">
        <v>3045</v>
      </c>
      <c r="E342" s="68" t="s">
        <v>83</v>
      </c>
      <c r="F342" s="69" t="s">
        <v>3445</v>
      </c>
      <c r="G342" s="70" t="str">
        <f>VLOOKUP(B342,'[1]ĐKKCBBĐ K2019'!$B$5:$C$414,2,0)</f>
        <v>HS479793425456</v>
      </c>
      <c r="H342" s="68" t="str">
        <f t="shared" si="23"/>
        <v>HS</v>
      </c>
      <c r="I342" s="68" t="str">
        <f t="shared" si="20"/>
        <v>4</v>
      </c>
      <c r="J342" s="68" t="str">
        <f t="shared" si="21"/>
        <v>79</v>
      </c>
      <c r="K342" s="70"/>
      <c r="L342" s="68" t="s">
        <v>3446</v>
      </c>
      <c r="M342" s="68"/>
      <c r="N342" s="68" t="s">
        <v>2320</v>
      </c>
      <c r="O342" s="68"/>
      <c r="P342" s="68"/>
      <c r="Q342" s="68"/>
      <c r="R342" s="68" t="s">
        <v>3447</v>
      </c>
      <c r="S342" s="68" t="s">
        <v>3447</v>
      </c>
      <c r="T342" s="68" t="s">
        <v>3448</v>
      </c>
      <c r="U342" s="68" t="s">
        <v>3449</v>
      </c>
      <c r="V342" s="68" t="s">
        <v>1129</v>
      </c>
      <c r="W342" s="68" t="s">
        <v>1161</v>
      </c>
      <c r="X342" s="68" t="s">
        <v>475</v>
      </c>
      <c r="Y342" s="68"/>
      <c r="Z342" s="69" t="s">
        <v>3442</v>
      </c>
      <c r="AA342" s="68" t="s">
        <v>3450</v>
      </c>
      <c r="AB342" s="69"/>
      <c r="AC342" s="69"/>
      <c r="AD342" s="68"/>
      <c r="AE342" s="68"/>
      <c r="AF342" s="68"/>
      <c r="AG342" s="68"/>
      <c r="AH342" s="68"/>
      <c r="AI342" s="68"/>
      <c r="AJ342" s="68" t="s">
        <v>121</v>
      </c>
      <c r="AK342" s="68"/>
      <c r="AL342" s="68"/>
      <c r="AM342" s="68" t="s">
        <v>98</v>
      </c>
      <c r="AN342" s="68" t="s">
        <v>440</v>
      </c>
      <c r="AO342" s="68" t="s">
        <v>3451</v>
      </c>
      <c r="AP342" s="68" t="s">
        <v>100</v>
      </c>
      <c r="AQ342" s="68" t="s">
        <v>101</v>
      </c>
      <c r="AR342" s="68" t="s">
        <v>2320</v>
      </c>
      <c r="AS342" s="69" t="s">
        <v>3442</v>
      </c>
      <c r="AT342" s="68" t="s">
        <v>103</v>
      </c>
      <c r="AU342" s="68" t="s">
        <v>103</v>
      </c>
      <c r="AV342" s="68" t="s">
        <v>125</v>
      </c>
      <c r="AW342" s="68" t="s">
        <v>126</v>
      </c>
      <c r="AX342" s="68" t="s">
        <v>106</v>
      </c>
      <c r="AY342" s="68" t="s">
        <v>107</v>
      </c>
      <c r="AZ342" s="68" t="s">
        <v>107</v>
      </c>
      <c r="BA342" s="68" t="s">
        <v>108</v>
      </c>
    </row>
    <row r="343" spans="1:53" s="66" customFormat="1" ht="20.100000000000001" customHeight="1">
      <c r="A343" s="67">
        <v>332</v>
      </c>
      <c r="B343" s="68" t="s">
        <v>3452</v>
      </c>
      <c r="C343" s="68" t="s">
        <v>3427</v>
      </c>
      <c r="D343" s="68" t="s">
        <v>1997</v>
      </c>
      <c r="E343" s="68" t="s">
        <v>83</v>
      </c>
      <c r="F343" s="69" t="s">
        <v>3453</v>
      </c>
      <c r="G343" s="70"/>
      <c r="H343" s="68"/>
      <c r="I343" s="68" t="str">
        <f t="shared" si="20"/>
        <v/>
      </c>
      <c r="J343" s="68" t="str">
        <f t="shared" si="21"/>
        <v/>
      </c>
      <c r="K343" s="70" t="str">
        <f t="shared" si="22"/>
        <v/>
      </c>
      <c r="L343" s="68"/>
      <c r="M343" s="68"/>
      <c r="N343" s="68" t="s">
        <v>2382</v>
      </c>
      <c r="O343" s="68"/>
      <c r="P343" s="68"/>
      <c r="Q343" s="68"/>
      <c r="R343" s="68" t="s">
        <v>3454</v>
      </c>
      <c r="S343" s="68" t="s">
        <v>3455</v>
      </c>
      <c r="T343" s="68" t="s">
        <v>3456</v>
      </c>
      <c r="U343" s="68" t="s">
        <v>3457</v>
      </c>
      <c r="V343" s="68" t="s">
        <v>709</v>
      </c>
      <c r="W343" s="68" t="s">
        <v>1754</v>
      </c>
      <c r="X343" s="68" t="s">
        <v>91</v>
      </c>
      <c r="Y343" s="68"/>
      <c r="Z343" s="69" t="s">
        <v>3458</v>
      </c>
      <c r="AA343" s="68" t="s">
        <v>3202</v>
      </c>
      <c r="AB343" s="69"/>
      <c r="AC343" s="69"/>
      <c r="AD343" s="68"/>
      <c r="AE343" s="68" t="s">
        <v>3459</v>
      </c>
      <c r="AF343" s="68"/>
      <c r="AG343" s="68"/>
      <c r="AH343" s="68"/>
      <c r="AI343" s="68"/>
      <c r="AJ343" s="68" t="s">
        <v>121</v>
      </c>
      <c r="AK343" s="68"/>
      <c r="AL343" s="68"/>
      <c r="AM343" s="68" t="s">
        <v>98</v>
      </c>
      <c r="AN343" s="68" t="s">
        <v>368</v>
      </c>
      <c r="AO343" s="68" t="s">
        <v>3460</v>
      </c>
      <c r="AP343" s="68" t="s">
        <v>100</v>
      </c>
      <c r="AQ343" s="68" t="s">
        <v>101</v>
      </c>
      <c r="AR343" s="68" t="s">
        <v>2382</v>
      </c>
      <c r="AS343" s="69" t="s">
        <v>3442</v>
      </c>
      <c r="AT343" s="68" t="s">
        <v>103</v>
      </c>
      <c r="AU343" s="68" t="s">
        <v>103</v>
      </c>
      <c r="AV343" s="68" t="s">
        <v>104</v>
      </c>
      <c r="AW343" s="68" t="s">
        <v>105</v>
      </c>
      <c r="AX343" s="68" t="s">
        <v>613</v>
      </c>
      <c r="AY343" s="68" t="s">
        <v>2394</v>
      </c>
      <c r="AZ343" s="68" t="s">
        <v>2394</v>
      </c>
      <c r="BA343" s="68" t="s">
        <v>108</v>
      </c>
    </row>
    <row r="344" spans="1:53" s="66" customFormat="1" ht="20.100000000000001" customHeight="1">
      <c r="A344" s="67">
        <v>333</v>
      </c>
      <c r="B344" s="68" t="s">
        <v>3461</v>
      </c>
      <c r="C344" s="68" t="s">
        <v>3462</v>
      </c>
      <c r="D344" s="68" t="s">
        <v>3463</v>
      </c>
      <c r="E344" s="68" t="s">
        <v>309</v>
      </c>
      <c r="F344" s="69" t="s">
        <v>3464</v>
      </c>
      <c r="G344" s="70"/>
      <c r="H344" s="68"/>
      <c r="I344" s="68" t="str">
        <f t="shared" si="20"/>
        <v/>
      </c>
      <c r="J344" s="68" t="str">
        <f t="shared" si="21"/>
        <v/>
      </c>
      <c r="K344" s="70" t="str">
        <f t="shared" si="22"/>
        <v/>
      </c>
      <c r="L344" s="68"/>
      <c r="M344" s="68"/>
      <c r="N344" s="68" t="s">
        <v>1360</v>
      </c>
      <c r="O344" s="68"/>
      <c r="P344" s="68"/>
      <c r="Q344" s="68"/>
      <c r="R344" s="68" t="s">
        <v>3465</v>
      </c>
      <c r="S344" s="68" t="s">
        <v>3465</v>
      </c>
      <c r="T344" s="68" t="s">
        <v>3466</v>
      </c>
      <c r="U344" s="68" t="s">
        <v>3467</v>
      </c>
      <c r="V344" s="68" t="s">
        <v>937</v>
      </c>
      <c r="W344" s="68" t="s">
        <v>1512</v>
      </c>
      <c r="X344" s="68" t="s">
        <v>475</v>
      </c>
      <c r="Y344" s="68"/>
      <c r="Z344" s="69" t="s">
        <v>3468</v>
      </c>
      <c r="AA344" s="68" t="s">
        <v>3469</v>
      </c>
      <c r="AB344" s="69"/>
      <c r="AC344" s="69"/>
      <c r="AD344" s="68"/>
      <c r="AE344" s="68"/>
      <c r="AF344" s="68"/>
      <c r="AG344" s="68"/>
      <c r="AH344" s="68"/>
      <c r="AI344" s="68"/>
      <c r="AJ344" s="68" t="s">
        <v>121</v>
      </c>
      <c r="AK344" s="68"/>
      <c r="AL344" s="68"/>
      <c r="AM344" s="68" t="s">
        <v>1494</v>
      </c>
      <c r="AN344" s="68" t="s">
        <v>1495</v>
      </c>
      <c r="AO344" s="68" t="s">
        <v>3470</v>
      </c>
      <c r="AP344" s="68" t="s">
        <v>100</v>
      </c>
      <c r="AQ344" s="68" t="s">
        <v>101</v>
      </c>
      <c r="AR344" s="68" t="s">
        <v>1360</v>
      </c>
      <c r="AS344" s="69" t="s">
        <v>3442</v>
      </c>
      <c r="AT344" s="68" t="s">
        <v>103</v>
      </c>
      <c r="AU344" s="68" t="s">
        <v>103</v>
      </c>
      <c r="AV344" s="68" t="s">
        <v>125</v>
      </c>
      <c r="AW344" s="68" t="s">
        <v>126</v>
      </c>
      <c r="AX344" s="68" t="s">
        <v>162</v>
      </c>
      <c r="AY344" s="68" t="s">
        <v>1366</v>
      </c>
      <c r="AZ344" s="68" t="s">
        <v>1366</v>
      </c>
      <c r="BA344" s="68" t="s">
        <v>108</v>
      </c>
    </row>
    <row r="345" spans="1:53" s="66" customFormat="1" ht="20.100000000000001" customHeight="1">
      <c r="A345" s="67">
        <v>334</v>
      </c>
      <c r="B345" s="68" t="s">
        <v>3471</v>
      </c>
      <c r="C345" s="68" t="s">
        <v>3472</v>
      </c>
      <c r="D345" s="68" t="s">
        <v>146</v>
      </c>
      <c r="E345" s="68" t="s">
        <v>83</v>
      </c>
      <c r="F345" s="69" t="s">
        <v>1342</v>
      </c>
      <c r="G345" s="70" t="str">
        <f>VLOOKUP(B345,'[1]ĐKKCBBĐ K2019'!$B$5:$C$414,2,0)</f>
        <v>HS4797931103606</v>
      </c>
      <c r="H345" s="68" t="str">
        <f t="shared" si="23"/>
        <v>HS</v>
      </c>
      <c r="I345" s="68" t="str">
        <f t="shared" si="20"/>
        <v>4</v>
      </c>
      <c r="J345" s="68" t="str">
        <f t="shared" si="21"/>
        <v>79</v>
      </c>
      <c r="K345" s="70"/>
      <c r="L345" s="68" t="s">
        <v>3473</v>
      </c>
      <c r="M345" s="68"/>
      <c r="N345" s="68" t="s">
        <v>297</v>
      </c>
      <c r="O345" s="68"/>
      <c r="P345" s="68"/>
      <c r="Q345" s="68"/>
      <c r="R345" s="68" t="s">
        <v>3474</v>
      </c>
      <c r="S345" s="68" t="s">
        <v>3475</v>
      </c>
      <c r="T345" s="68" t="s">
        <v>3476</v>
      </c>
      <c r="U345" s="68" t="s">
        <v>3477</v>
      </c>
      <c r="V345" s="68" t="s">
        <v>3478</v>
      </c>
      <c r="W345" s="68" t="s">
        <v>3479</v>
      </c>
      <c r="X345" s="68" t="s">
        <v>664</v>
      </c>
      <c r="Y345" s="68"/>
      <c r="Z345" s="69" t="s">
        <v>3442</v>
      </c>
      <c r="AA345" s="68" t="s">
        <v>3480</v>
      </c>
      <c r="AB345" s="69"/>
      <c r="AC345" s="69"/>
      <c r="AD345" s="68"/>
      <c r="AE345" s="68"/>
      <c r="AF345" s="68"/>
      <c r="AG345" s="68"/>
      <c r="AH345" s="68"/>
      <c r="AI345" s="68"/>
      <c r="AJ345" s="68" t="s">
        <v>121</v>
      </c>
      <c r="AK345" s="68"/>
      <c r="AL345" s="68"/>
      <c r="AM345" s="68" t="s">
        <v>653</v>
      </c>
      <c r="AN345" s="68" t="s">
        <v>3481</v>
      </c>
      <c r="AO345" s="68" t="s">
        <v>3482</v>
      </c>
      <c r="AP345" s="68" t="s">
        <v>100</v>
      </c>
      <c r="AQ345" s="68" t="s">
        <v>101</v>
      </c>
      <c r="AR345" s="68" t="s">
        <v>297</v>
      </c>
      <c r="AS345" s="69" t="s">
        <v>3442</v>
      </c>
      <c r="AT345" s="68" t="s">
        <v>103</v>
      </c>
      <c r="AU345" s="68" t="s">
        <v>103</v>
      </c>
      <c r="AV345" s="68" t="s">
        <v>125</v>
      </c>
      <c r="AW345" s="68" t="s">
        <v>126</v>
      </c>
      <c r="AX345" s="68" t="s">
        <v>290</v>
      </c>
      <c r="AY345" s="68" t="s">
        <v>306</v>
      </c>
      <c r="AZ345" s="68" t="s">
        <v>306</v>
      </c>
      <c r="BA345" s="68" t="s">
        <v>108</v>
      </c>
    </row>
    <row r="346" spans="1:53" s="66" customFormat="1" ht="20.100000000000001" customHeight="1">
      <c r="A346" s="67">
        <v>335</v>
      </c>
      <c r="B346" s="68" t="s">
        <v>3483</v>
      </c>
      <c r="C346" s="68" t="s">
        <v>3484</v>
      </c>
      <c r="D346" s="68" t="s">
        <v>979</v>
      </c>
      <c r="E346" s="68" t="s">
        <v>83</v>
      </c>
      <c r="F346" s="69" t="s">
        <v>3485</v>
      </c>
      <c r="G346" s="70"/>
      <c r="H346" s="68"/>
      <c r="I346" s="68" t="str">
        <f t="shared" si="20"/>
        <v/>
      </c>
      <c r="J346" s="68" t="str">
        <f t="shared" si="21"/>
        <v/>
      </c>
      <c r="K346" s="70" t="str">
        <f t="shared" si="22"/>
        <v/>
      </c>
      <c r="L346" s="68"/>
      <c r="M346" s="68"/>
      <c r="N346" s="68" t="s">
        <v>216</v>
      </c>
      <c r="O346" s="68"/>
      <c r="P346" s="68"/>
      <c r="Q346" s="68"/>
      <c r="R346" s="68" t="s">
        <v>3486</v>
      </c>
      <c r="S346" s="68" t="s">
        <v>3486</v>
      </c>
      <c r="T346" s="68" t="s">
        <v>3487</v>
      </c>
      <c r="U346" s="68" t="s">
        <v>3488</v>
      </c>
      <c r="V346" s="68" t="s">
        <v>1461</v>
      </c>
      <c r="W346" s="68" t="s">
        <v>90</v>
      </c>
      <c r="X346" s="68" t="s">
        <v>475</v>
      </c>
      <c r="Y346" s="68"/>
      <c r="Z346" s="69" t="s">
        <v>3489</v>
      </c>
      <c r="AA346" s="68" t="s">
        <v>2178</v>
      </c>
      <c r="AB346" s="69"/>
      <c r="AC346" s="69"/>
      <c r="AD346" s="68"/>
      <c r="AE346" s="68"/>
      <c r="AF346" s="68"/>
      <c r="AG346" s="68"/>
      <c r="AH346" s="68"/>
      <c r="AI346" s="68"/>
      <c r="AJ346" s="68" t="s">
        <v>121</v>
      </c>
      <c r="AK346" s="68"/>
      <c r="AL346" s="68"/>
      <c r="AM346" s="68" t="s">
        <v>98</v>
      </c>
      <c r="AN346" s="68" t="s">
        <v>94</v>
      </c>
      <c r="AO346" s="68" t="s">
        <v>3490</v>
      </c>
      <c r="AP346" s="68" t="s">
        <v>100</v>
      </c>
      <c r="AQ346" s="68" t="s">
        <v>101</v>
      </c>
      <c r="AR346" s="68" t="s">
        <v>216</v>
      </c>
      <c r="AS346" s="69" t="s">
        <v>3442</v>
      </c>
      <c r="AT346" s="68" t="s">
        <v>103</v>
      </c>
      <c r="AU346" s="68" t="s">
        <v>103</v>
      </c>
      <c r="AV346" s="68" t="s">
        <v>125</v>
      </c>
      <c r="AW346" s="68" t="s">
        <v>126</v>
      </c>
      <c r="AX346" s="68" t="s">
        <v>127</v>
      </c>
      <c r="AY346" s="68" t="s">
        <v>227</v>
      </c>
      <c r="AZ346" s="68" t="s">
        <v>227</v>
      </c>
      <c r="BA346" s="68" t="s">
        <v>108</v>
      </c>
    </row>
    <row r="347" spans="1:53" s="66" customFormat="1" ht="20.100000000000001" customHeight="1">
      <c r="A347" s="67">
        <v>336</v>
      </c>
      <c r="B347" s="68" t="s">
        <v>3491</v>
      </c>
      <c r="C347" s="68" t="s">
        <v>3492</v>
      </c>
      <c r="D347" s="68" t="s">
        <v>1358</v>
      </c>
      <c r="E347" s="68" t="s">
        <v>309</v>
      </c>
      <c r="F347" s="69" t="s">
        <v>3493</v>
      </c>
      <c r="G347" s="70" t="str">
        <f>VLOOKUP(B347,'[1]ĐKKCBBĐ K2019'!$B$5:$C$414,2,0)</f>
        <v>HS4797931984150</v>
      </c>
      <c r="H347" s="68" t="str">
        <f t="shared" si="23"/>
        <v>HS</v>
      </c>
      <c r="I347" s="68" t="str">
        <f t="shared" si="20"/>
        <v>4</v>
      </c>
      <c r="J347" s="68" t="str">
        <f t="shared" si="21"/>
        <v>79</v>
      </c>
      <c r="K347" s="70"/>
      <c r="L347" s="68" t="s">
        <v>3494</v>
      </c>
      <c r="M347" s="68"/>
      <c r="N347" s="68" t="s">
        <v>1711</v>
      </c>
      <c r="O347" s="68"/>
      <c r="P347" s="68"/>
      <c r="Q347" s="68"/>
      <c r="R347" s="68" t="s">
        <v>3495</v>
      </c>
      <c r="S347" s="68" t="s">
        <v>3496</v>
      </c>
      <c r="T347" s="68" t="s">
        <v>3497</v>
      </c>
      <c r="U347" s="68" t="s">
        <v>3498</v>
      </c>
      <c r="V347" s="68" t="s">
        <v>1160</v>
      </c>
      <c r="W347" s="68" t="s">
        <v>314</v>
      </c>
      <c r="X347" s="68" t="s">
        <v>91</v>
      </c>
      <c r="Y347" s="68"/>
      <c r="Z347" s="69"/>
      <c r="AA347" s="68"/>
      <c r="AB347" s="69"/>
      <c r="AC347" s="69"/>
      <c r="AD347" s="68"/>
      <c r="AE347" s="68"/>
      <c r="AF347" s="68"/>
      <c r="AG347" s="68"/>
      <c r="AH347" s="68"/>
      <c r="AI347" s="68"/>
      <c r="AJ347" s="68" t="s">
        <v>121</v>
      </c>
      <c r="AK347" s="68"/>
      <c r="AL347" s="68"/>
      <c r="AM347" s="68" t="s">
        <v>98</v>
      </c>
      <c r="AN347" s="68" t="s">
        <v>287</v>
      </c>
      <c r="AO347" s="68" t="s">
        <v>3499</v>
      </c>
      <c r="AP347" s="68" t="s">
        <v>100</v>
      </c>
      <c r="AQ347" s="68" t="s">
        <v>101</v>
      </c>
      <c r="AR347" s="68" t="s">
        <v>1711</v>
      </c>
      <c r="AS347" s="69" t="s">
        <v>3442</v>
      </c>
      <c r="AT347" s="68" t="s">
        <v>103</v>
      </c>
      <c r="AU347" s="68" t="s">
        <v>103</v>
      </c>
      <c r="AV347" s="68" t="s">
        <v>125</v>
      </c>
      <c r="AW347" s="68" t="s">
        <v>126</v>
      </c>
      <c r="AX347" s="68" t="s">
        <v>290</v>
      </c>
      <c r="AY347" s="68" t="s">
        <v>1719</v>
      </c>
      <c r="AZ347" s="68" t="s">
        <v>1719</v>
      </c>
      <c r="BA347" s="68" t="s">
        <v>108</v>
      </c>
    </row>
    <row r="348" spans="1:53" s="66" customFormat="1" ht="20.100000000000001" customHeight="1">
      <c r="A348" s="67">
        <v>337</v>
      </c>
      <c r="B348" s="68" t="s">
        <v>3500</v>
      </c>
      <c r="C348" s="68" t="s">
        <v>3501</v>
      </c>
      <c r="D348" s="68" t="s">
        <v>3502</v>
      </c>
      <c r="E348" s="68" t="s">
        <v>83</v>
      </c>
      <c r="F348" s="69" t="s">
        <v>3503</v>
      </c>
      <c r="G348" s="70" t="str">
        <f>VLOOKUP(B348,'[1]ĐKKCBBĐ K2019'!$B$5:$C$414,2,0)</f>
        <v>HS4797936735484</v>
      </c>
      <c r="H348" s="68" t="str">
        <f t="shared" si="23"/>
        <v>HS</v>
      </c>
      <c r="I348" s="68" t="str">
        <f t="shared" si="20"/>
        <v>4</v>
      </c>
      <c r="J348" s="68" t="str">
        <f t="shared" si="21"/>
        <v>79</v>
      </c>
      <c r="K348" s="70"/>
      <c r="L348" s="68" t="s">
        <v>3504</v>
      </c>
      <c r="M348" s="68"/>
      <c r="N348" s="68" t="s">
        <v>2320</v>
      </c>
      <c r="O348" s="68"/>
      <c r="P348" s="68"/>
      <c r="Q348" s="68"/>
      <c r="R348" s="68" t="s">
        <v>3505</v>
      </c>
      <c r="S348" s="68" t="s">
        <v>3506</v>
      </c>
      <c r="T348" s="68" t="s">
        <v>3507</v>
      </c>
      <c r="U348" s="68" t="s">
        <v>3508</v>
      </c>
      <c r="V348" s="68" t="s">
        <v>1007</v>
      </c>
      <c r="W348" s="68" t="s">
        <v>314</v>
      </c>
      <c r="X348" s="68" t="s">
        <v>475</v>
      </c>
      <c r="Y348" s="68"/>
      <c r="Z348" s="69"/>
      <c r="AA348" s="68"/>
      <c r="AB348" s="69"/>
      <c r="AC348" s="69"/>
      <c r="AD348" s="68"/>
      <c r="AE348" s="68"/>
      <c r="AF348" s="68"/>
      <c r="AG348" s="68"/>
      <c r="AH348" s="68"/>
      <c r="AI348" s="68"/>
      <c r="AJ348" s="68" t="s">
        <v>121</v>
      </c>
      <c r="AK348" s="68"/>
      <c r="AL348" s="68"/>
      <c r="AM348" s="68" t="s">
        <v>98</v>
      </c>
      <c r="AN348" s="68" t="s">
        <v>287</v>
      </c>
      <c r="AO348" s="68" t="s">
        <v>3509</v>
      </c>
      <c r="AP348" s="68" t="s">
        <v>100</v>
      </c>
      <c r="AQ348" s="68" t="s">
        <v>101</v>
      </c>
      <c r="AR348" s="68" t="s">
        <v>2320</v>
      </c>
      <c r="AS348" s="69" t="s">
        <v>3442</v>
      </c>
      <c r="AT348" s="68" t="s">
        <v>103</v>
      </c>
      <c r="AU348" s="68" t="s">
        <v>103</v>
      </c>
      <c r="AV348" s="68" t="s">
        <v>125</v>
      </c>
      <c r="AW348" s="68" t="s">
        <v>126</v>
      </c>
      <c r="AX348" s="68" t="s">
        <v>106</v>
      </c>
      <c r="AY348" s="68" t="s">
        <v>107</v>
      </c>
      <c r="AZ348" s="68" t="s">
        <v>107</v>
      </c>
      <c r="BA348" s="68" t="s">
        <v>108</v>
      </c>
    </row>
    <row r="349" spans="1:53" s="66" customFormat="1" ht="20.100000000000001" customHeight="1">
      <c r="A349" s="67">
        <v>338</v>
      </c>
      <c r="B349" s="68" t="s">
        <v>3510</v>
      </c>
      <c r="C349" s="68" t="s">
        <v>3511</v>
      </c>
      <c r="D349" s="68" t="s">
        <v>969</v>
      </c>
      <c r="E349" s="68" t="s">
        <v>83</v>
      </c>
      <c r="F349" s="69" t="s">
        <v>3268</v>
      </c>
      <c r="G349" s="70"/>
      <c r="H349" s="68"/>
      <c r="I349" s="68" t="str">
        <f t="shared" si="20"/>
        <v/>
      </c>
      <c r="J349" s="68" t="str">
        <f t="shared" si="21"/>
        <v/>
      </c>
      <c r="K349" s="70" t="str">
        <f t="shared" si="22"/>
        <v/>
      </c>
      <c r="L349" s="68"/>
      <c r="M349" s="68"/>
      <c r="N349" s="68" t="s">
        <v>531</v>
      </c>
      <c r="O349" s="68"/>
      <c r="P349" s="68"/>
      <c r="Q349" s="68"/>
      <c r="R349" s="68" t="s">
        <v>3512</v>
      </c>
      <c r="S349" s="68" t="s">
        <v>3513</v>
      </c>
      <c r="T349" s="68" t="s">
        <v>3514</v>
      </c>
      <c r="U349" s="68" t="s">
        <v>3515</v>
      </c>
      <c r="V349" s="68" t="s">
        <v>1007</v>
      </c>
      <c r="W349" s="68" t="s">
        <v>800</v>
      </c>
      <c r="X349" s="68" t="s">
        <v>475</v>
      </c>
      <c r="Y349" s="68"/>
      <c r="Z349" s="69"/>
      <c r="AA349" s="68"/>
      <c r="AB349" s="69"/>
      <c r="AC349" s="69"/>
      <c r="AD349" s="68"/>
      <c r="AE349" s="68"/>
      <c r="AF349" s="68"/>
      <c r="AG349" s="68"/>
      <c r="AH349" s="68"/>
      <c r="AI349" s="68"/>
      <c r="AJ349" s="68" t="s">
        <v>121</v>
      </c>
      <c r="AK349" s="68"/>
      <c r="AL349" s="68"/>
      <c r="AM349" s="68" t="s">
        <v>98</v>
      </c>
      <c r="AN349" s="68" t="s">
        <v>355</v>
      </c>
      <c r="AO349" s="68" t="s">
        <v>3516</v>
      </c>
      <c r="AP349" s="68" t="s">
        <v>100</v>
      </c>
      <c r="AQ349" s="68" t="s">
        <v>101</v>
      </c>
      <c r="AR349" s="68" t="s">
        <v>531</v>
      </c>
      <c r="AS349" s="69" t="s">
        <v>3442</v>
      </c>
      <c r="AT349" s="68" t="s">
        <v>103</v>
      </c>
      <c r="AU349" s="68" t="s">
        <v>103</v>
      </c>
      <c r="AV349" s="68" t="s">
        <v>125</v>
      </c>
      <c r="AW349" s="68" t="s">
        <v>126</v>
      </c>
      <c r="AX349" s="68" t="s">
        <v>290</v>
      </c>
      <c r="AY349" s="68" t="s">
        <v>538</v>
      </c>
      <c r="AZ349" s="68" t="s">
        <v>538</v>
      </c>
      <c r="BA349" s="68" t="s">
        <v>108</v>
      </c>
    </row>
    <row r="350" spans="1:53" s="66" customFormat="1" ht="20.100000000000001" customHeight="1">
      <c r="A350" s="67">
        <v>339</v>
      </c>
      <c r="B350" s="68" t="s">
        <v>3517</v>
      </c>
      <c r="C350" s="68" t="s">
        <v>3518</v>
      </c>
      <c r="D350" s="68" t="s">
        <v>400</v>
      </c>
      <c r="E350" s="68" t="s">
        <v>83</v>
      </c>
      <c r="F350" s="69" t="s">
        <v>3519</v>
      </c>
      <c r="G350" s="70"/>
      <c r="H350" s="68"/>
      <c r="I350" s="68" t="str">
        <f t="shared" si="20"/>
        <v/>
      </c>
      <c r="J350" s="68" t="str">
        <f t="shared" si="21"/>
        <v/>
      </c>
      <c r="K350" s="70" t="str">
        <f t="shared" si="22"/>
        <v/>
      </c>
      <c r="L350" s="68"/>
      <c r="M350" s="68"/>
      <c r="N350" s="68" t="s">
        <v>945</v>
      </c>
      <c r="O350" s="68"/>
      <c r="P350" s="68"/>
      <c r="Q350" s="68"/>
      <c r="R350" s="68" t="s">
        <v>3520</v>
      </c>
      <c r="S350" s="68" t="s">
        <v>3521</v>
      </c>
      <c r="T350" s="68" t="s">
        <v>3522</v>
      </c>
      <c r="U350" s="68" t="s">
        <v>3523</v>
      </c>
      <c r="V350" s="68" t="s">
        <v>1203</v>
      </c>
      <c r="W350" s="68" t="s">
        <v>1057</v>
      </c>
      <c r="X350" s="68" t="s">
        <v>140</v>
      </c>
      <c r="Y350" s="68"/>
      <c r="Z350" s="69" t="s">
        <v>3524</v>
      </c>
      <c r="AA350" s="68" t="s">
        <v>2160</v>
      </c>
      <c r="AB350" s="69"/>
      <c r="AC350" s="69"/>
      <c r="AD350" s="68"/>
      <c r="AE350" s="68"/>
      <c r="AF350" s="68"/>
      <c r="AG350" s="68"/>
      <c r="AH350" s="68"/>
      <c r="AI350" s="68"/>
      <c r="AJ350" s="68" t="s">
        <v>121</v>
      </c>
      <c r="AK350" s="68"/>
      <c r="AL350" s="68"/>
      <c r="AM350" s="68" t="s">
        <v>98</v>
      </c>
      <c r="AN350" s="68" t="s">
        <v>355</v>
      </c>
      <c r="AO350" s="68" t="s">
        <v>3525</v>
      </c>
      <c r="AP350" s="68" t="s">
        <v>100</v>
      </c>
      <c r="AQ350" s="68" t="s">
        <v>101</v>
      </c>
      <c r="AR350" s="68" t="s">
        <v>945</v>
      </c>
      <c r="AS350" s="69" t="s">
        <v>3442</v>
      </c>
      <c r="AT350" s="68" t="s">
        <v>103</v>
      </c>
      <c r="AU350" s="68" t="s">
        <v>103</v>
      </c>
      <c r="AV350" s="68" t="s">
        <v>125</v>
      </c>
      <c r="AW350" s="68" t="s">
        <v>126</v>
      </c>
      <c r="AX350" s="68" t="s">
        <v>290</v>
      </c>
      <c r="AY350" s="68" t="s">
        <v>428</v>
      </c>
      <c r="AZ350" s="68" t="s">
        <v>428</v>
      </c>
      <c r="BA350" s="68" t="s">
        <v>108</v>
      </c>
    </row>
    <row r="351" spans="1:53" s="66" customFormat="1" ht="20.100000000000001" customHeight="1">
      <c r="A351" s="67">
        <v>340</v>
      </c>
      <c r="B351" s="68" t="s">
        <v>3526</v>
      </c>
      <c r="C351" s="68" t="s">
        <v>3527</v>
      </c>
      <c r="D351" s="68" t="s">
        <v>505</v>
      </c>
      <c r="E351" s="68" t="s">
        <v>83</v>
      </c>
      <c r="F351" s="69" t="s">
        <v>3528</v>
      </c>
      <c r="G351" s="70"/>
      <c r="H351" s="68"/>
      <c r="I351" s="68" t="str">
        <f t="shared" si="20"/>
        <v/>
      </c>
      <c r="J351" s="68" t="str">
        <f t="shared" si="21"/>
        <v/>
      </c>
      <c r="K351" s="70" t="str">
        <f t="shared" si="22"/>
        <v/>
      </c>
      <c r="L351" s="68"/>
      <c r="M351" s="68"/>
      <c r="N351" s="68" t="s">
        <v>2320</v>
      </c>
      <c r="O351" s="68"/>
      <c r="P351" s="68"/>
      <c r="Q351" s="68"/>
      <c r="R351" s="68" t="s">
        <v>3529</v>
      </c>
      <c r="S351" s="68" t="s">
        <v>3529</v>
      </c>
      <c r="T351" s="68" t="s">
        <v>3530</v>
      </c>
      <c r="U351" s="68" t="s">
        <v>3531</v>
      </c>
      <c r="V351" s="68" t="s">
        <v>3532</v>
      </c>
      <c r="W351" s="68" t="s">
        <v>3533</v>
      </c>
      <c r="X351" s="68" t="s">
        <v>3534</v>
      </c>
      <c r="Y351" s="68"/>
      <c r="Z351" s="69" t="s">
        <v>3535</v>
      </c>
      <c r="AA351" s="68" t="s">
        <v>3536</v>
      </c>
      <c r="AB351" s="69"/>
      <c r="AC351" s="69"/>
      <c r="AD351" s="68"/>
      <c r="AE351" s="68"/>
      <c r="AF351" s="68"/>
      <c r="AG351" s="68"/>
      <c r="AH351" s="68"/>
      <c r="AI351" s="68"/>
      <c r="AJ351" s="68" t="s">
        <v>158</v>
      </c>
      <c r="AK351" s="68"/>
      <c r="AL351" s="68"/>
      <c r="AM351" s="68" t="s">
        <v>3134</v>
      </c>
      <c r="AN351" s="68" t="s">
        <v>3537</v>
      </c>
      <c r="AO351" s="68" t="s">
        <v>3538</v>
      </c>
      <c r="AP351" s="68" t="s">
        <v>100</v>
      </c>
      <c r="AQ351" s="68" t="s">
        <v>101</v>
      </c>
      <c r="AR351" s="68" t="s">
        <v>2320</v>
      </c>
      <c r="AS351" s="69" t="s">
        <v>3442</v>
      </c>
      <c r="AT351" s="68" t="s">
        <v>103</v>
      </c>
      <c r="AU351" s="68" t="s">
        <v>103</v>
      </c>
      <c r="AV351" s="68" t="s">
        <v>125</v>
      </c>
      <c r="AW351" s="68" t="s">
        <v>126</v>
      </c>
      <c r="AX351" s="68" t="s">
        <v>106</v>
      </c>
      <c r="AY351" s="68" t="s">
        <v>107</v>
      </c>
      <c r="AZ351" s="68" t="s">
        <v>107</v>
      </c>
      <c r="BA351" s="68" t="s">
        <v>108</v>
      </c>
    </row>
    <row r="352" spans="1:53" s="66" customFormat="1" ht="20.100000000000001" customHeight="1">
      <c r="A352" s="67">
        <v>341</v>
      </c>
      <c r="B352" s="68" t="s">
        <v>3539</v>
      </c>
      <c r="C352" s="68" t="s">
        <v>3540</v>
      </c>
      <c r="D352" s="68" t="s">
        <v>83</v>
      </c>
      <c r="E352" s="68" t="s">
        <v>83</v>
      </c>
      <c r="F352" s="69" t="s">
        <v>1732</v>
      </c>
      <c r="G352" s="70"/>
      <c r="H352" s="68"/>
      <c r="I352" s="68" t="str">
        <f t="shared" si="20"/>
        <v/>
      </c>
      <c r="J352" s="68" t="str">
        <f t="shared" si="21"/>
        <v/>
      </c>
      <c r="K352" s="70" t="str">
        <f t="shared" si="22"/>
        <v/>
      </c>
      <c r="L352" s="68"/>
      <c r="M352" s="68"/>
      <c r="N352" s="68" t="s">
        <v>280</v>
      </c>
      <c r="O352" s="68"/>
      <c r="P352" s="68"/>
      <c r="Q352" s="68"/>
      <c r="R352" s="68" t="s">
        <v>3541</v>
      </c>
      <c r="S352" s="68"/>
      <c r="T352" s="68" t="s">
        <v>3542</v>
      </c>
      <c r="U352" s="68" t="s">
        <v>535</v>
      </c>
      <c r="V352" s="68" t="s">
        <v>439</v>
      </c>
      <c r="W352" s="68" t="s">
        <v>140</v>
      </c>
      <c r="X352" s="68"/>
      <c r="Y352" s="68"/>
      <c r="Z352" s="69"/>
      <c r="AA352" s="68"/>
      <c r="AB352" s="69"/>
      <c r="AC352" s="69"/>
      <c r="AD352" s="68"/>
      <c r="AE352" s="68"/>
      <c r="AF352" s="68"/>
      <c r="AG352" s="68"/>
      <c r="AH352" s="68"/>
      <c r="AI352" s="68"/>
      <c r="AJ352" s="68" t="s">
        <v>121</v>
      </c>
      <c r="AK352" s="68"/>
      <c r="AL352" s="68"/>
      <c r="AM352" s="68" t="s">
        <v>98</v>
      </c>
      <c r="AN352" s="68" t="s">
        <v>440</v>
      </c>
      <c r="AO352" s="68" t="s">
        <v>3543</v>
      </c>
      <c r="AP352" s="68" t="s">
        <v>100</v>
      </c>
      <c r="AQ352" s="68" t="s">
        <v>101</v>
      </c>
      <c r="AR352" s="68" t="s">
        <v>280</v>
      </c>
      <c r="AS352" s="69" t="s">
        <v>3442</v>
      </c>
      <c r="AT352" s="68" t="s">
        <v>103</v>
      </c>
      <c r="AU352" s="68" t="s">
        <v>103</v>
      </c>
      <c r="AV352" s="68" t="s">
        <v>125</v>
      </c>
      <c r="AW352" s="68" t="s">
        <v>126</v>
      </c>
      <c r="AX352" s="68" t="s">
        <v>290</v>
      </c>
      <c r="AY352" s="68" t="s">
        <v>291</v>
      </c>
      <c r="AZ352" s="68" t="s">
        <v>291</v>
      </c>
      <c r="BA352" s="68" t="s">
        <v>108</v>
      </c>
    </row>
    <row r="353" spans="1:53" s="66" customFormat="1" ht="20.100000000000001" customHeight="1">
      <c r="A353" s="67">
        <v>342</v>
      </c>
      <c r="B353" s="68" t="s">
        <v>3544</v>
      </c>
      <c r="C353" s="68" t="s">
        <v>3545</v>
      </c>
      <c r="D353" s="68" t="s">
        <v>3546</v>
      </c>
      <c r="E353" s="68" t="s">
        <v>83</v>
      </c>
      <c r="F353" s="69" t="s">
        <v>1804</v>
      </c>
      <c r="G353" s="70"/>
      <c r="H353" s="68"/>
      <c r="I353" s="68" t="str">
        <f t="shared" si="20"/>
        <v/>
      </c>
      <c r="J353" s="68" t="str">
        <f t="shared" si="21"/>
        <v/>
      </c>
      <c r="K353" s="70" t="str">
        <f t="shared" si="22"/>
        <v/>
      </c>
      <c r="L353" s="68"/>
      <c r="M353" s="68"/>
      <c r="N353" s="68" t="s">
        <v>2320</v>
      </c>
      <c r="O353" s="68"/>
      <c r="P353" s="68"/>
      <c r="Q353" s="68"/>
      <c r="R353" s="68" t="s">
        <v>3547</v>
      </c>
      <c r="S353" s="68" t="s">
        <v>3547</v>
      </c>
      <c r="T353" s="68" t="s">
        <v>3547</v>
      </c>
      <c r="U353" s="68" t="s">
        <v>3548</v>
      </c>
      <c r="V353" s="68" t="s">
        <v>522</v>
      </c>
      <c r="W353" s="68" t="s">
        <v>800</v>
      </c>
      <c r="X353" s="68" t="s">
        <v>91</v>
      </c>
      <c r="Y353" s="68"/>
      <c r="Z353" s="69" t="s">
        <v>3549</v>
      </c>
      <c r="AA353" s="68" t="s">
        <v>3550</v>
      </c>
      <c r="AB353" s="69"/>
      <c r="AC353" s="69"/>
      <c r="AD353" s="68"/>
      <c r="AE353" s="68"/>
      <c r="AF353" s="68"/>
      <c r="AG353" s="68"/>
      <c r="AH353" s="68"/>
      <c r="AI353" s="68"/>
      <c r="AJ353" s="68" t="s">
        <v>121</v>
      </c>
      <c r="AK353" s="68"/>
      <c r="AL353" s="68"/>
      <c r="AM353" s="68" t="s">
        <v>98</v>
      </c>
      <c r="AN353" s="68" t="s">
        <v>355</v>
      </c>
      <c r="AO353" s="68" t="s">
        <v>3551</v>
      </c>
      <c r="AP353" s="68" t="s">
        <v>100</v>
      </c>
      <c r="AQ353" s="68" t="s">
        <v>101</v>
      </c>
      <c r="AR353" s="68" t="s">
        <v>2320</v>
      </c>
      <c r="AS353" s="69" t="s">
        <v>3442</v>
      </c>
      <c r="AT353" s="68" t="s">
        <v>103</v>
      </c>
      <c r="AU353" s="68" t="s">
        <v>103</v>
      </c>
      <c r="AV353" s="68" t="s">
        <v>125</v>
      </c>
      <c r="AW353" s="68" t="s">
        <v>126</v>
      </c>
      <c r="AX353" s="68" t="s">
        <v>106</v>
      </c>
      <c r="AY353" s="68" t="s">
        <v>107</v>
      </c>
      <c r="AZ353" s="68" t="s">
        <v>107</v>
      </c>
      <c r="BA353" s="68" t="s">
        <v>108</v>
      </c>
    </row>
    <row r="354" spans="1:53" s="66" customFormat="1" ht="20.100000000000001" customHeight="1">
      <c r="A354" s="67">
        <v>343</v>
      </c>
      <c r="B354" s="68" t="s">
        <v>3552</v>
      </c>
      <c r="C354" s="68" t="s">
        <v>3267</v>
      </c>
      <c r="D354" s="68" t="s">
        <v>2691</v>
      </c>
      <c r="E354" s="68" t="s">
        <v>309</v>
      </c>
      <c r="F354" s="69" t="s">
        <v>3553</v>
      </c>
      <c r="G354" s="70" t="str">
        <f>VLOOKUP(B354,'[1]ĐKKCBBĐ K2019'!$B$5:$C$414,2,0)</f>
        <v>HS4797931679644</v>
      </c>
      <c r="H354" s="68" t="str">
        <f t="shared" si="23"/>
        <v>HS</v>
      </c>
      <c r="I354" s="68" t="str">
        <f t="shared" si="20"/>
        <v>4</v>
      </c>
      <c r="J354" s="68" t="str">
        <f t="shared" si="21"/>
        <v>79</v>
      </c>
      <c r="K354" s="70"/>
      <c r="L354" s="68" t="s">
        <v>3554</v>
      </c>
      <c r="M354" s="68"/>
      <c r="N354" s="68" t="s">
        <v>2811</v>
      </c>
      <c r="O354" s="68"/>
      <c r="P354" s="68"/>
      <c r="Q354" s="68"/>
      <c r="R354" s="68" t="s">
        <v>3555</v>
      </c>
      <c r="S354" s="68" t="s">
        <v>3556</v>
      </c>
      <c r="T354" s="68" t="s">
        <v>3557</v>
      </c>
      <c r="U354" s="68" t="s">
        <v>3558</v>
      </c>
      <c r="V354" s="68" t="s">
        <v>3559</v>
      </c>
      <c r="W354" s="68" t="s">
        <v>842</v>
      </c>
      <c r="X354" s="68" t="s">
        <v>2557</v>
      </c>
      <c r="Y354" s="68"/>
      <c r="Z354" s="69"/>
      <c r="AA354" s="68"/>
      <c r="AB354" s="69"/>
      <c r="AC354" s="69"/>
      <c r="AD354" s="68"/>
      <c r="AE354" s="68"/>
      <c r="AF354" s="68"/>
      <c r="AG354" s="68"/>
      <c r="AH354" s="68"/>
      <c r="AI354" s="68"/>
      <c r="AJ354" s="68" t="s">
        <v>121</v>
      </c>
      <c r="AK354" s="68"/>
      <c r="AL354" s="68"/>
      <c r="AM354" s="68" t="s">
        <v>2558</v>
      </c>
      <c r="AN354" s="68" t="s">
        <v>844</v>
      </c>
      <c r="AO354" s="68" t="s">
        <v>3560</v>
      </c>
      <c r="AP354" s="68" t="s">
        <v>100</v>
      </c>
      <c r="AQ354" s="68" t="s">
        <v>101</v>
      </c>
      <c r="AR354" s="68" t="s">
        <v>2811</v>
      </c>
      <c r="AS354" s="69" t="s">
        <v>3442</v>
      </c>
      <c r="AT354" s="68" t="s">
        <v>103</v>
      </c>
      <c r="AU354" s="68" t="s">
        <v>103</v>
      </c>
      <c r="AV354" s="68" t="s">
        <v>125</v>
      </c>
      <c r="AW354" s="68" t="s">
        <v>126</v>
      </c>
      <c r="AX354" s="68" t="s">
        <v>316</v>
      </c>
      <c r="AY354" s="68" t="s">
        <v>2818</v>
      </c>
      <c r="AZ354" s="68" t="s">
        <v>2818</v>
      </c>
      <c r="BA354" s="68" t="s">
        <v>108</v>
      </c>
    </row>
    <row r="355" spans="1:53" s="66" customFormat="1" ht="20.100000000000001" customHeight="1">
      <c r="A355" s="67">
        <v>344</v>
      </c>
      <c r="B355" s="68" t="s">
        <v>3561</v>
      </c>
      <c r="C355" s="68" t="s">
        <v>2910</v>
      </c>
      <c r="D355" s="68" t="s">
        <v>278</v>
      </c>
      <c r="E355" s="68" t="s">
        <v>83</v>
      </c>
      <c r="F355" s="69" t="s">
        <v>1691</v>
      </c>
      <c r="G355" s="70"/>
      <c r="H355" s="68"/>
      <c r="I355" s="68" t="str">
        <f t="shared" si="20"/>
        <v/>
      </c>
      <c r="J355" s="68" t="str">
        <f t="shared" si="21"/>
        <v/>
      </c>
      <c r="K355" s="70" t="str">
        <f t="shared" si="22"/>
        <v/>
      </c>
      <c r="L355" s="68"/>
      <c r="M355" s="68"/>
      <c r="N355" s="68" t="s">
        <v>795</v>
      </c>
      <c r="O355" s="68"/>
      <c r="P355" s="68"/>
      <c r="Q355" s="68"/>
      <c r="R355" s="68" t="s">
        <v>3562</v>
      </c>
      <c r="S355" s="68" t="s">
        <v>3562</v>
      </c>
      <c r="T355" s="68" t="s">
        <v>3563</v>
      </c>
      <c r="U355" s="68" t="s">
        <v>3564</v>
      </c>
      <c r="V355" s="68" t="s">
        <v>1160</v>
      </c>
      <c r="W355" s="68" t="s">
        <v>800</v>
      </c>
      <c r="X355" s="68" t="s">
        <v>475</v>
      </c>
      <c r="Y355" s="68"/>
      <c r="Z355" s="69"/>
      <c r="AA355" s="68"/>
      <c r="AB355" s="69"/>
      <c r="AC355" s="69"/>
      <c r="AD355" s="68"/>
      <c r="AE355" s="68"/>
      <c r="AF355" s="68"/>
      <c r="AG355" s="68"/>
      <c r="AH355" s="68"/>
      <c r="AI355" s="68"/>
      <c r="AJ355" s="68" t="s">
        <v>121</v>
      </c>
      <c r="AK355" s="68"/>
      <c r="AL355" s="68"/>
      <c r="AM355" s="68" t="s">
        <v>98</v>
      </c>
      <c r="AN355" s="68" t="s">
        <v>355</v>
      </c>
      <c r="AO355" s="68" t="s">
        <v>3565</v>
      </c>
      <c r="AP355" s="68" t="s">
        <v>100</v>
      </c>
      <c r="AQ355" s="68" t="s">
        <v>101</v>
      </c>
      <c r="AR355" s="68" t="s">
        <v>795</v>
      </c>
      <c r="AS355" s="69" t="s">
        <v>3442</v>
      </c>
      <c r="AT355" s="68" t="s">
        <v>103</v>
      </c>
      <c r="AU355" s="68" t="s">
        <v>103</v>
      </c>
      <c r="AV355" s="68" t="s">
        <v>125</v>
      </c>
      <c r="AW355" s="68" t="s">
        <v>126</v>
      </c>
      <c r="AX355" s="68" t="s">
        <v>127</v>
      </c>
      <c r="AY355" s="68" t="s">
        <v>802</v>
      </c>
      <c r="AZ355" s="68" t="s">
        <v>802</v>
      </c>
      <c r="BA355" s="68" t="s">
        <v>108</v>
      </c>
    </row>
    <row r="356" spans="1:53" s="66" customFormat="1" ht="20.100000000000001" customHeight="1">
      <c r="A356" s="67">
        <v>345</v>
      </c>
      <c r="B356" s="68" t="s">
        <v>3566</v>
      </c>
      <c r="C356" s="68" t="s">
        <v>1742</v>
      </c>
      <c r="D356" s="68" t="s">
        <v>2458</v>
      </c>
      <c r="E356" s="68" t="s">
        <v>83</v>
      </c>
      <c r="F356" s="69" t="s">
        <v>1220</v>
      </c>
      <c r="G356" s="70"/>
      <c r="H356" s="68"/>
      <c r="I356" s="68" t="str">
        <f t="shared" si="20"/>
        <v/>
      </c>
      <c r="J356" s="68" t="str">
        <f t="shared" si="21"/>
        <v/>
      </c>
      <c r="K356" s="70" t="str">
        <f t="shared" si="22"/>
        <v/>
      </c>
      <c r="L356" s="68"/>
      <c r="M356" s="68"/>
      <c r="N356" s="68" t="s">
        <v>2320</v>
      </c>
      <c r="O356" s="68"/>
      <c r="P356" s="68"/>
      <c r="Q356" s="68"/>
      <c r="R356" s="68" t="s">
        <v>3567</v>
      </c>
      <c r="S356" s="68" t="s">
        <v>3568</v>
      </c>
      <c r="T356" s="68" t="s">
        <v>3569</v>
      </c>
      <c r="U356" s="68" t="s">
        <v>3570</v>
      </c>
      <c r="V356" s="68" t="s">
        <v>3571</v>
      </c>
      <c r="W356" s="68" t="s">
        <v>3572</v>
      </c>
      <c r="X356" s="68" t="s">
        <v>140</v>
      </c>
      <c r="Y356" s="68"/>
      <c r="Z356" s="69" t="s">
        <v>3573</v>
      </c>
      <c r="AA356" s="68" t="s">
        <v>2160</v>
      </c>
      <c r="AB356" s="69"/>
      <c r="AC356" s="69"/>
      <c r="AD356" s="68"/>
      <c r="AE356" s="68"/>
      <c r="AF356" s="68"/>
      <c r="AG356" s="68"/>
      <c r="AH356" s="68"/>
      <c r="AI356" s="68"/>
      <c r="AJ356" s="68" t="s">
        <v>121</v>
      </c>
      <c r="AK356" s="68"/>
      <c r="AL356" s="68"/>
      <c r="AM356" s="68" t="s">
        <v>98</v>
      </c>
      <c r="AN356" s="68" t="s">
        <v>223</v>
      </c>
      <c r="AO356" s="68" t="s">
        <v>3574</v>
      </c>
      <c r="AP356" s="68" t="s">
        <v>100</v>
      </c>
      <c r="AQ356" s="68" t="s">
        <v>101</v>
      </c>
      <c r="AR356" s="68" t="s">
        <v>2320</v>
      </c>
      <c r="AS356" s="69" t="s">
        <v>3442</v>
      </c>
      <c r="AT356" s="68" t="s">
        <v>103</v>
      </c>
      <c r="AU356" s="68" t="s">
        <v>103</v>
      </c>
      <c r="AV356" s="68" t="s">
        <v>125</v>
      </c>
      <c r="AW356" s="68" t="s">
        <v>126</v>
      </c>
      <c r="AX356" s="68" t="s">
        <v>106</v>
      </c>
      <c r="AY356" s="68" t="s">
        <v>107</v>
      </c>
      <c r="AZ356" s="68" t="s">
        <v>107</v>
      </c>
      <c r="BA356" s="68" t="s">
        <v>108</v>
      </c>
    </row>
    <row r="357" spans="1:53" s="66" customFormat="1" ht="20.100000000000001" customHeight="1">
      <c r="A357" s="67">
        <v>346</v>
      </c>
      <c r="B357" s="68" t="s">
        <v>3575</v>
      </c>
      <c r="C357" s="68" t="s">
        <v>1833</v>
      </c>
      <c r="D357" s="68" t="s">
        <v>388</v>
      </c>
      <c r="E357" s="68" t="s">
        <v>83</v>
      </c>
      <c r="F357" s="69" t="s">
        <v>3576</v>
      </c>
      <c r="G357" s="70" t="str">
        <f>VLOOKUP(B357,'[1]ĐKKCBBĐ K2019'!$B$5:$C$414,2,0)</f>
        <v>HS4797931235100</v>
      </c>
      <c r="H357" s="68" t="str">
        <f t="shared" si="23"/>
        <v>HS</v>
      </c>
      <c r="I357" s="68" t="str">
        <f t="shared" si="20"/>
        <v>4</v>
      </c>
      <c r="J357" s="68" t="str">
        <f t="shared" si="21"/>
        <v>79</v>
      </c>
      <c r="K357" s="70"/>
      <c r="L357" s="68" t="s">
        <v>3577</v>
      </c>
      <c r="M357" s="68"/>
      <c r="N357" s="68" t="s">
        <v>2320</v>
      </c>
      <c r="O357" s="68"/>
      <c r="P357" s="68"/>
      <c r="Q357" s="68"/>
      <c r="R357" s="68" t="s">
        <v>3578</v>
      </c>
      <c r="S357" s="68" t="s">
        <v>3578</v>
      </c>
      <c r="T357" s="68" t="s">
        <v>3579</v>
      </c>
      <c r="U357" s="68" t="s">
        <v>3580</v>
      </c>
      <c r="V357" s="68" t="s">
        <v>270</v>
      </c>
      <c r="W357" s="68" t="s">
        <v>800</v>
      </c>
      <c r="X357" s="68" t="s">
        <v>272</v>
      </c>
      <c r="Y357" s="68"/>
      <c r="Z357" s="69"/>
      <c r="AA357" s="68"/>
      <c r="AB357" s="69"/>
      <c r="AC357" s="69"/>
      <c r="AD357" s="68"/>
      <c r="AE357" s="68"/>
      <c r="AF357" s="68"/>
      <c r="AG357" s="68"/>
      <c r="AH357" s="68"/>
      <c r="AI357" s="68"/>
      <c r="AJ357" s="68" t="s">
        <v>121</v>
      </c>
      <c r="AK357" s="68"/>
      <c r="AL357" s="68"/>
      <c r="AM357" s="68" t="s">
        <v>98</v>
      </c>
      <c r="AN357" s="68" t="s">
        <v>355</v>
      </c>
      <c r="AO357" s="68" t="s">
        <v>3581</v>
      </c>
      <c r="AP357" s="68" t="s">
        <v>100</v>
      </c>
      <c r="AQ357" s="68" t="s">
        <v>101</v>
      </c>
      <c r="AR357" s="68" t="s">
        <v>2320</v>
      </c>
      <c r="AS357" s="69" t="s">
        <v>3442</v>
      </c>
      <c r="AT357" s="68" t="s">
        <v>103</v>
      </c>
      <c r="AU357" s="68" t="s">
        <v>103</v>
      </c>
      <c r="AV357" s="68" t="s">
        <v>125</v>
      </c>
      <c r="AW357" s="68" t="s">
        <v>126</v>
      </c>
      <c r="AX357" s="68" t="s">
        <v>106</v>
      </c>
      <c r="AY357" s="68" t="s">
        <v>107</v>
      </c>
      <c r="AZ357" s="68" t="s">
        <v>107</v>
      </c>
      <c r="BA357" s="68" t="s">
        <v>108</v>
      </c>
    </row>
    <row r="358" spans="1:53" s="66" customFormat="1" ht="20.100000000000001" customHeight="1">
      <c r="A358" s="67">
        <v>347</v>
      </c>
      <c r="B358" s="68" t="s">
        <v>3582</v>
      </c>
      <c r="C358" s="68" t="s">
        <v>3583</v>
      </c>
      <c r="D358" s="68" t="s">
        <v>468</v>
      </c>
      <c r="E358" s="68" t="s">
        <v>83</v>
      </c>
      <c r="F358" s="69" t="s">
        <v>3584</v>
      </c>
      <c r="G358" s="70"/>
      <c r="H358" s="68"/>
      <c r="I358" s="68" t="str">
        <f t="shared" si="20"/>
        <v/>
      </c>
      <c r="J358" s="68" t="str">
        <f t="shared" si="21"/>
        <v/>
      </c>
      <c r="K358" s="70" t="str">
        <f t="shared" si="22"/>
        <v/>
      </c>
      <c r="L358" s="68"/>
      <c r="M358" s="68"/>
      <c r="N358" s="68" t="s">
        <v>2320</v>
      </c>
      <c r="O358" s="68"/>
      <c r="P358" s="68"/>
      <c r="Q358" s="68"/>
      <c r="R358" s="68" t="s">
        <v>3585</v>
      </c>
      <c r="S358" s="68" t="s">
        <v>3586</v>
      </c>
      <c r="T358" s="68" t="s">
        <v>3587</v>
      </c>
      <c r="U358" s="68" t="s">
        <v>3588</v>
      </c>
      <c r="V358" s="68" t="s">
        <v>2746</v>
      </c>
      <c r="W358" s="68" t="s">
        <v>90</v>
      </c>
      <c r="X358" s="68" t="s">
        <v>140</v>
      </c>
      <c r="Y358" s="68"/>
      <c r="Z358" s="69"/>
      <c r="AA358" s="68"/>
      <c r="AB358" s="69"/>
      <c r="AC358" s="69"/>
      <c r="AD358" s="68"/>
      <c r="AE358" s="68"/>
      <c r="AF358" s="68"/>
      <c r="AG358" s="68"/>
      <c r="AH358" s="68"/>
      <c r="AI358" s="68"/>
      <c r="AJ358" s="68" t="s">
        <v>121</v>
      </c>
      <c r="AK358" s="68"/>
      <c r="AL358" s="68"/>
      <c r="AM358" s="68" t="s">
        <v>98</v>
      </c>
      <c r="AN358" s="68" t="s">
        <v>94</v>
      </c>
      <c r="AO358" s="68" t="s">
        <v>3589</v>
      </c>
      <c r="AP358" s="68" t="s">
        <v>100</v>
      </c>
      <c r="AQ358" s="68" t="s">
        <v>101</v>
      </c>
      <c r="AR358" s="68" t="s">
        <v>2320</v>
      </c>
      <c r="AS358" s="69" t="s">
        <v>3442</v>
      </c>
      <c r="AT358" s="68" t="s">
        <v>103</v>
      </c>
      <c r="AU358" s="68" t="s">
        <v>103</v>
      </c>
      <c r="AV358" s="68" t="s">
        <v>125</v>
      </c>
      <c r="AW358" s="68" t="s">
        <v>126</v>
      </c>
      <c r="AX358" s="68" t="s">
        <v>106</v>
      </c>
      <c r="AY358" s="68" t="s">
        <v>107</v>
      </c>
      <c r="AZ358" s="68" t="s">
        <v>107</v>
      </c>
      <c r="BA358" s="68" t="s">
        <v>108</v>
      </c>
    </row>
    <row r="359" spans="1:53" s="66" customFormat="1" ht="20.100000000000001" customHeight="1">
      <c r="A359" s="67">
        <v>348</v>
      </c>
      <c r="B359" s="68" t="s">
        <v>3590</v>
      </c>
      <c r="C359" s="68" t="s">
        <v>3591</v>
      </c>
      <c r="D359" s="68" t="s">
        <v>400</v>
      </c>
      <c r="E359" s="68" t="s">
        <v>83</v>
      </c>
      <c r="F359" s="69" t="s">
        <v>3592</v>
      </c>
      <c r="G359" s="70"/>
      <c r="H359" s="68"/>
      <c r="I359" s="68" t="str">
        <f t="shared" si="20"/>
        <v/>
      </c>
      <c r="J359" s="68" t="str">
        <f t="shared" si="21"/>
        <v/>
      </c>
      <c r="K359" s="70" t="str">
        <f t="shared" si="22"/>
        <v/>
      </c>
      <c r="L359" s="68"/>
      <c r="M359" s="68"/>
      <c r="N359" s="68" t="s">
        <v>1816</v>
      </c>
      <c r="O359" s="68"/>
      <c r="P359" s="68"/>
      <c r="Q359" s="68"/>
      <c r="R359" s="68" t="s">
        <v>3593</v>
      </c>
      <c r="S359" s="68" t="s">
        <v>3593</v>
      </c>
      <c r="T359" s="68" t="s">
        <v>3594</v>
      </c>
      <c r="U359" s="68" t="s">
        <v>3595</v>
      </c>
      <c r="V359" s="68" t="s">
        <v>3596</v>
      </c>
      <c r="W359" s="68" t="s">
        <v>487</v>
      </c>
      <c r="X359" s="68" t="s">
        <v>140</v>
      </c>
      <c r="Y359" s="68"/>
      <c r="Z359" s="69"/>
      <c r="AA359" s="68"/>
      <c r="AB359" s="69"/>
      <c r="AC359" s="69"/>
      <c r="AD359" s="68"/>
      <c r="AE359" s="68"/>
      <c r="AF359" s="68"/>
      <c r="AG359" s="68"/>
      <c r="AH359" s="68"/>
      <c r="AI359" s="68"/>
      <c r="AJ359" s="68" t="s">
        <v>121</v>
      </c>
      <c r="AK359" s="68"/>
      <c r="AL359" s="68"/>
      <c r="AM359" s="68" t="s">
        <v>98</v>
      </c>
      <c r="AN359" s="68" t="s">
        <v>223</v>
      </c>
      <c r="AO359" s="68" t="s">
        <v>3597</v>
      </c>
      <c r="AP359" s="68" t="s">
        <v>100</v>
      </c>
      <c r="AQ359" s="68" t="s">
        <v>101</v>
      </c>
      <c r="AR359" s="68" t="s">
        <v>1816</v>
      </c>
      <c r="AS359" s="69" t="s">
        <v>3442</v>
      </c>
      <c r="AT359" s="68" t="s">
        <v>103</v>
      </c>
      <c r="AU359" s="68" t="s">
        <v>103</v>
      </c>
      <c r="AV359" s="68" t="s">
        <v>125</v>
      </c>
      <c r="AW359" s="68" t="s">
        <v>126</v>
      </c>
      <c r="AX359" s="68" t="s">
        <v>613</v>
      </c>
      <c r="AY359" s="68" t="s">
        <v>1822</v>
      </c>
      <c r="AZ359" s="68" t="s">
        <v>1822</v>
      </c>
      <c r="BA359" s="68" t="s">
        <v>108</v>
      </c>
    </row>
    <row r="360" spans="1:53" s="66" customFormat="1" ht="20.100000000000001" customHeight="1">
      <c r="A360" s="67">
        <v>349</v>
      </c>
      <c r="B360" s="68" t="s">
        <v>3598</v>
      </c>
      <c r="C360" s="68" t="s">
        <v>3599</v>
      </c>
      <c r="D360" s="68" t="s">
        <v>1143</v>
      </c>
      <c r="E360" s="68" t="s">
        <v>83</v>
      </c>
      <c r="F360" s="69" t="s">
        <v>3600</v>
      </c>
      <c r="G360" s="70" t="str">
        <f>VLOOKUP(B360,'[1]ĐKKCBBĐ K2019'!$B$5:$C$414,2,0)</f>
        <v>HS4797936690847</v>
      </c>
      <c r="H360" s="68" t="str">
        <f t="shared" si="23"/>
        <v>HS</v>
      </c>
      <c r="I360" s="68" t="str">
        <f t="shared" si="20"/>
        <v>4</v>
      </c>
      <c r="J360" s="68" t="str">
        <f t="shared" si="21"/>
        <v>79</v>
      </c>
      <c r="K360" s="70"/>
      <c r="L360" s="68" t="s">
        <v>3601</v>
      </c>
      <c r="M360" s="68"/>
      <c r="N360" s="68" t="s">
        <v>531</v>
      </c>
      <c r="O360" s="68"/>
      <c r="P360" s="68"/>
      <c r="Q360" s="68"/>
      <c r="R360" s="68" t="s">
        <v>3602</v>
      </c>
      <c r="S360" s="68" t="s">
        <v>3603</v>
      </c>
      <c r="T360" s="68" t="s">
        <v>3604</v>
      </c>
      <c r="U360" s="68" t="s">
        <v>3605</v>
      </c>
      <c r="V360" s="68" t="s">
        <v>3606</v>
      </c>
      <c r="W360" s="68" t="s">
        <v>235</v>
      </c>
      <c r="X360" s="68" t="s">
        <v>596</v>
      </c>
      <c r="Y360" s="68"/>
      <c r="Z360" s="69" t="s">
        <v>3607</v>
      </c>
      <c r="AA360" s="68" t="s">
        <v>2160</v>
      </c>
      <c r="AB360" s="69"/>
      <c r="AC360" s="69"/>
      <c r="AD360" s="68"/>
      <c r="AE360" s="68"/>
      <c r="AF360" s="68"/>
      <c r="AG360" s="68"/>
      <c r="AH360" s="68"/>
      <c r="AI360" s="68"/>
      <c r="AJ360" s="68" t="s">
        <v>96</v>
      </c>
      <c r="AK360" s="68"/>
      <c r="AL360" s="68"/>
      <c r="AM360" s="68" t="s">
        <v>98</v>
      </c>
      <c r="AN360" s="68" t="s">
        <v>237</v>
      </c>
      <c r="AO360" s="68" t="s">
        <v>3608</v>
      </c>
      <c r="AP360" s="68" t="s">
        <v>100</v>
      </c>
      <c r="AQ360" s="68" t="s">
        <v>101</v>
      </c>
      <c r="AR360" s="68" t="s">
        <v>531</v>
      </c>
      <c r="AS360" s="69" t="s">
        <v>3442</v>
      </c>
      <c r="AT360" s="68" t="s">
        <v>103</v>
      </c>
      <c r="AU360" s="68" t="s">
        <v>103</v>
      </c>
      <c r="AV360" s="68" t="s">
        <v>125</v>
      </c>
      <c r="AW360" s="68" t="s">
        <v>126</v>
      </c>
      <c r="AX360" s="68" t="s">
        <v>290</v>
      </c>
      <c r="AY360" s="68" t="s">
        <v>538</v>
      </c>
      <c r="AZ360" s="68" t="s">
        <v>538</v>
      </c>
      <c r="BA360" s="68" t="s">
        <v>108</v>
      </c>
    </row>
    <row r="361" spans="1:53" s="66" customFormat="1" ht="20.100000000000001" customHeight="1">
      <c r="A361" s="67">
        <v>350</v>
      </c>
      <c r="B361" s="68" t="s">
        <v>3609</v>
      </c>
      <c r="C361" s="68" t="s">
        <v>3610</v>
      </c>
      <c r="D361" s="68" t="s">
        <v>1988</v>
      </c>
      <c r="E361" s="68" t="s">
        <v>309</v>
      </c>
      <c r="F361" s="69" t="s">
        <v>3611</v>
      </c>
      <c r="G361" s="70" t="str">
        <f>VLOOKUP(B361,'[1]ĐKKCBBĐ K2019'!$B$5:$C$414,2,0)</f>
        <v>HS4797939226098</v>
      </c>
      <c r="H361" s="68" t="str">
        <f t="shared" si="23"/>
        <v>HS</v>
      </c>
      <c r="I361" s="68" t="str">
        <f t="shared" si="20"/>
        <v>4</v>
      </c>
      <c r="J361" s="68" t="str">
        <f t="shared" si="21"/>
        <v>79</v>
      </c>
      <c r="K361" s="70"/>
      <c r="L361" s="68" t="s">
        <v>3612</v>
      </c>
      <c r="M361" s="68"/>
      <c r="N361" s="68" t="s">
        <v>433</v>
      </c>
      <c r="O361" s="68"/>
      <c r="P361" s="68"/>
      <c r="Q361" s="68"/>
      <c r="R361" s="68" t="s">
        <v>3613</v>
      </c>
      <c r="S361" s="68" t="s">
        <v>3613</v>
      </c>
      <c r="T361" s="68" t="s">
        <v>3614</v>
      </c>
      <c r="U361" s="68" t="s">
        <v>3615</v>
      </c>
      <c r="V361" s="68" t="s">
        <v>2003</v>
      </c>
      <c r="W361" s="68" t="s">
        <v>1547</v>
      </c>
      <c r="X361" s="68" t="s">
        <v>475</v>
      </c>
      <c r="Y361" s="68"/>
      <c r="Z361" s="69" t="s">
        <v>3616</v>
      </c>
      <c r="AA361" s="68" t="s">
        <v>2186</v>
      </c>
      <c r="AB361" s="69"/>
      <c r="AC361" s="69"/>
      <c r="AD361" s="68"/>
      <c r="AE361" s="68"/>
      <c r="AF361" s="68"/>
      <c r="AG361" s="68"/>
      <c r="AH361" s="68"/>
      <c r="AI361" s="68"/>
      <c r="AJ361" s="68" t="s">
        <v>121</v>
      </c>
      <c r="AK361" s="68"/>
      <c r="AL361" s="68"/>
      <c r="AM361" s="68" t="s">
        <v>98</v>
      </c>
      <c r="AN361" s="68" t="s">
        <v>249</v>
      </c>
      <c r="AO361" s="68" t="s">
        <v>3617</v>
      </c>
      <c r="AP361" s="68" t="s">
        <v>100</v>
      </c>
      <c r="AQ361" s="68" t="s">
        <v>101</v>
      </c>
      <c r="AR361" s="68" t="s">
        <v>433</v>
      </c>
      <c r="AS361" s="69" t="s">
        <v>3442</v>
      </c>
      <c r="AT361" s="68" t="s">
        <v>103</v>
      </c>
      <c r="AU361" s="68" t="s">
        <v>103</v>
      </c>
      <c r="AV361" s="68" t="s">
        <v>125</v>
      </c>
      <c r="AW361" s="68" t="s">
        <v>126</v>
      </c>
      <c r="AX361" s="68" t="s">
        <v>443</v>
      </c>
      <c r="AY361" s="68" t="s">
        <v>444</v>
      </c>
      <c r="AZ361" s="68" t="s">
        <v>444</v>
      </c>
      <c r="BA361" s="68" t="s">
        <v>108</v>
      </c>
    </row>
    <row r="362" spans="1:53" s="66" customFormat="1" ht="20.100000000000001" customHeight="1">
      <c r="A362" s="67">
        <v>351</v>
      </c>
      <c r="B362" s="68" t="s">
        <v>3618</v>
      </c>
      <c r="C362" s="68" t="s">
        <v>3619</v>
      </c>
      <c r="D362" s="68" t="s">
        <v>1519</v>
      </c>
      <c r="E362" s="68" t="s">
        <v>83</v>
      </c>
      <c r="F362" s="69" t="s">
        <v>3620</v>
      </c>
      <c r="G362" s="70"/>
      <c r="H362" s="68"/>
      <c r="I362" s="68" t="str">
        <f t="shared" si="20"/>
        <v/>
      </c>
      <c r="J362" s="68" t="str">
        <f t="shared" si="21"/>
        <v/>
      </c>
      <c r="K362" s="70" t="str">
        <f t="shared" si="22"/>
        <v/>
      </c>
      <c r="L362" s="68"/>
      <c r="M362" s="68"/>
      <c r="N362" s="68" t="s">
        <v>2320</v>
      </c>
      <c r="O362" s="68"/>
      <c r="P362" s="68"/>
      <c r="Q362" s="68"/>
      <c r="R362" s="68" t="s">
        <v>3621</v>
      </c>
      <c r="S362" s="68" t="s">
        <v>3621</v>
      </c>
      <c r="T362" s="68" t="s">
        <v>3622</v>
      </c>
      <c r="U362" s="68" t="s">
        <v>3623</v>
      </c>
      <c r="V362" s="68" t="s">
        <v>3624</v>
      </c>
      <c r="W362" s="68" t="s">
        <v>3625</v>
      </c>
      <c r="X362" s="68" t="s">
        <v>409</v>
      </c>
      <c r="Y362" s="68"/>
      <c r="Z362" s="69"/>
      <c r="AA362" s="68"/>
      <c r="AB362" s="69"/>
      <c r="AC362" s="69"/>
      <c r="AD362" s="68"/>
      <c r="AE362" s="68"/>
      <c r="AF362" s="68"/>
      <c r="AG362" s="68"/>
      <c r="AH362" s="68"/>
      <c r="AI362" s="68"/>
      <c r="AJ362" s="68" t="s">
        <v>158</v>
      </c>
      <c r="AK362" s="68"/>
      <c r="AL362" s="68"/>
      <c r="AM362" s="68" t="s">
        <v>410</v>
      </c>
      <c r="AN362" s="68" t="s">
        <v>3626</v>
      </c>
      <c r="AO362" s="68" t="s">
        <v>3627</v>
      </c>
      <c r="AP362" s="68" t="s">
        <v>100</v>
      </c>
      <c r="AQ362" s="68" t="s">
        <v>101</v>
      </c>
      <c r="AR362" s="68" t="s">
        <v>2320</v>
      </c>
      <c r="AS362" s="69" t="s">
        <v>3442</v>
      </c>
      <c r="AT362" s="68" t="s">
        <v>103</v>
      </c>
      <c r="AU362" s="68" t="s">
        <v>103</v>
      </c>
      <c r="AV362" s="68" t="s">
        <v>125</v>
      </c>
      <c r="AW362" s="68" t="s">
        <v>126</v>
      </c>
      <c r="AX362" s="68" t="s">
        <v>106</v>
      </c>
      <c r="AY362" s="68" t="s">
        <v>107</v>
      </c>
      <c r="AZ362" s="68" t="s">
        <v>107</v>
      </c>
      <c r="BA362" s="68" t="s">
        <v>108</v>
      </c>
    </row>
    <row r="363" spans="1:53" s="66" customFormat="1" ht="20.100000000000001" customHeight="1">
      <c r="A363" s="67">
        <v>352</v>
      </c>
      <c r="B363" s="68" t="s">
        <v>3628</v>
      </c>
      <c r="C363" s="68" t="s">
        <v>3629</v>
      </c>
      <c r="D363" s="68" t="s">
        <v>3630</v>
      </c>
      <c r="E363" s="68" t="s">
        <v>83</v>
      </c>
      <c r="F363" s="69" t="s">
        <v>254</v>
      </c>
      <c r="G363" s="70"/>
      <c r="H363" s="68"/>
      <c r="I363" s="68" t="str">
        <f t="shared" si="20"/>
        <v/>
      </c>
      <c r="J363" s="68" t="str">
        <f t="shared" si="21"/>
        <v/>
      </c>
      <c r="K363" s="70" t="str">
        <f t="shared" si="22"/>
        <v/>
      </c>
      <c r="L363" s="68"/>
      <c r="M363" s="68"/>
      <c r="N363" s="68" t="s">
        <v>2320</v>
      </c>
      <c r="O363" s="68"/>
      <c r="P363" s="68"/>
      <c r="Q363" s="68"/>
      <c r="R363" s="68" t="s">
        <v>3631</v>
      </c>
      <c r="S363" s="68" t="s">
        <v>3631</v>
      </c>
      <c r="T363" s="68" t="s">
        <v>3622</v>
      </c>
      <c r="U363" s="68" t="s">
        <v>3623</v>
      </c>
      <c r="V363" s="68" t="s">
        <v>3624</v>
      </c>
      <c r="W363" s="68" t="s">
        <v>3625</v>
      </c>
      <c r="X363" s="68" t="s">
        <v>409</v>
      </c>
      <c r="Y363" s="68"/>
      <c r="Z363" s="69"/>
      <c r="AA363" s="68"/>
      <c r="AB363" s="69"/>
      <c r="AC363" s="69"/>
      <c r="AD363" s="68"/>
      <c r="AE363" s="68"/>
      <c r="AF363" s="68"/>
      <c r="AG363" s="68"/>
      <c r="AH363" s="68"/>
      <c r="AI363" s="68"/>
      <c r="AJ363" s="68" t="s">
        <v>158</v>
      </c>
      <c r="AK363" s="68"/>
      <c r="AL363" s="68"/>
      <c r="AM363" s="68" t="s">
        <v>410</v>
      </c>
      <c r="AN363" s="68" t="s">
        <v>3626</v>
      </c>
      <c r="AO363" s="68" t="s">
        <v>3632</v>
      </c>
      <c r="AP363" s="68" t="s">
        <v>100</v>
      </c>
      <c r="AQ363" s="68" t="s">
        <v>101</v>
      </c>
      <c r="AR363" s="68" t="s">
        <v>2320</v>
      </c>
      <c r="AS363" s="69" t="s">
        <v>3442</v>
      </c>
      <c r="AT363" s="68" t="s">
        <v>103</v>
      </c>
      <c r="AU363" s="68" t="s">
        <v>103</v>
      </c>
      <c r="AV363" s="68" t="s">
        <v>125</v>
      </c>
      <c r="AW363" s="68" t="s">
        <v>126</v>
      </c>
      <c r="AX363" s="68" t="s">
        <v>106</v>
      </c>
      <c r="AY363" s="68" t="s">
        <v>107</v>
      </c>
      <c r="AZ363" s="68" t="s">
        <v>107</v>
      </c>
      <c r="BA363" s="68" t="s">
        <v>108</v>
      </c>
    </row>
    <row r="364" spans="1:53" s="66" customFormat="1" ht="20.100000000000001" customHeight="1">
      <c r="A364" s="67">
        <v>353</v>
      </c>
      <c r="B364" s="68" t="s">
        <v>3633</v>
      </c>
      <c r="C364" s="68" t="s">
        <v>3634</v>
      </c>
      <c r="D364" s="68" t="s">
        <v>3635</v>
      </c>
      <c r="E364" s="68" t="s">
        <v>83</v>
      </c>
      <c r="F364" s="69" t="s">
        <v>2988</v>
      </c>
      <c r="G364" s="70" t="str">
        <f>VLOOKUP(B364,'[1]ĐKKCBBĐ K2019'!$B$5:$C$414,2,0)</f>
        <v>HS4797938025583</v>
      </c>
      <c r="H364" s="68" t="str">
        <f t="shared" si="23"/>
        <v>HS</v>
      </c>
      <c r="I364" s="68" t="str">
        <f t="shared" si="20"/>
        <v>4</v>
      </c>
      <c r="J364" s="68" t="str">
        <f t="shared" si="21"/>
        <v>79</v>
      </c>
      <c r="K364" s="70"/>
      <c r="L364" s="68" t="s">
        <v>3636</v>
      </c>
      <c r="M364" s="68"/>
      <c r="N364" s="68" t="s">
        <v>280</v>
      </c>
      <c r="O364" s="68"/>
      <c r="P364" s="68"/>
      <c r="Q364" s="68"/>
      <c r="R364" s="68" t="s">
        <v>3637</v>
      </c>
      <c r="S364" s="68" t="s">
        <v>3638</v>
      </c>
      <c r="T364" s="68" t="s">
        <v>3637</v>
      </c>
      <c r="U364" s="68" t="s">
        <v>3639</v>
      </c>
      <c r="V364" s="68" t="s">
        <v>3640</v>
      </c>
      <c r="W364" s="68" t="s">
        <v>3641</v>
      </c>
      <c r="X364" s="68" t="s">
        <v>697</v>
      </c>
      <c r="Y364" s="68"/>
      <c r="Z364" s="69"/>
      <c r="AA364" s="68"/>
      <c r="AB364" s="69"/>
      <c r="AC364" s="69"/>
      <c r="AD364" s="68"/>
      <c r="AE364" s="68"/>
      <c r="AF364" s="68"/>
      <c r="AG364" s="68"/>
      <c r="AH364" s="68"/>
      <c r="AI364" s="68"/>
      <c r="AJ364" s="68" t="s">
        <v>121</v>
      </c>
      <c r="AK364" s="68"/>
      <c r="AL364" s="68"/>
      <c r="AM364" s="68" t="s">
        <v>699</v>
      </c>
      <c r="AN364" s="68" t="s">
        <v>3642</v>
      </c>
      <c r="AO364" s="68" t="s">
        <v>3643</v>
      </c>
      <c r="AP364" s="68" t="s">
        <v>100</v>
      </c>
      <c r="AQ364" s="68" t="s">
        <v>101</v>
      </c>
      <c r="AR364" s="68" t="s">
        <v>280</v>
      </c>
      <c r="AS364" s="69" t="s">
        <v>3442</v>
      </c>
      <c r="AT364" s="68" t="s">
        <v>103</v>
      </c>
      <c r="AU364" s="68" t="s">
        <v>103</v>
      </c>
      <c r="AV364" s="68" t="s">
        <v>125</v>
      </c>
      <c r="AW364" s="68" t="s">
        <v>126</v>
      </c>
      <c r="AX364" s="68" t="s">
        <v>290</v>
      </c>
      <c r="AY364" s="68" t="s">
        <v>291</v>
      </c>
      <c r="AZ364" s="68" t="s">
        <v>291</v>
      </c>
      <c r="BA364" s="68" t="s">
        <v>108</v>
      </c>
    </row>
    <row r="365" spans="1:53" s="66" customFormat="1" ht="20.100000000000001" customHeight="1">
      <c r="A365" s="67">
        <v>354</v>
      </c>
      <c r="B365" s="68" t="s">
        <v>3644</v>
      </c>
      <c r="C365" s="68" t="s">
        <v>3645</v>
      </c>
      <c r="D365" s="68" t="s">
        <v>76</v>
      </c>
      <c r="E365" s="68" t="s">
        <v>83</v>
      </c>
      <c r="F365" s="69" t="s">
        <v>3646</v>
      </c>
      <c r="G365" s="70"/>
      <c r="H365" s="68"/>
      <c r="I365" s="68" t="str">
        <f t="shared" si="20"/>
        <v/>
      </c>
      <c r="J365" s="68" t="str">
        <f t="shared" si="21"/>
        <v/>
      </c>
      <c r="K365" s="70" t="str">
        <f t="shared" si="22"/>
        <v/>
      </c>
      <c r="L365" s="68"/>
      <c r="M365" s="68"/>
      <c r="N365" s="68" t="s">
        <v>433</v>
      </c>
      <c r="O365" s="68"/>
      <c r="P365" s="68"/>
      <c r="Q365" s="68"/>
      <c r="R365" s="68" t="s">
        <v>3647</v>
      </c>
      <c r="S365" s="68" t="s">
        <v>3648</v>
      </c>
      <c r="T365" s="68" t="s">
        <v>3649</v>
      </c>
      <c r="U365" s="68" t="s">
        <v>3650</v>
      </c>
      <c r="V365" s="68" t="s">
        <v>1140</v>
      </c>
      <c r="W365" s="68" t="s">
        <v>800</v>
      </c>
      <c r="X365" s="68" t="s">
        <v>91</v>
      </c>
      <c r="Y365" s="68"/>
      <c r="Z365" s="69"/>
      <c r="AA365" s="68"/>
      <c r="AB365" s="69"/>
      <c r="AC365" s="69"/>
      <c r="AD365" s="68"/>
      <c r="AE365" s="68"/>
      <c r="AF365" s="68"/>
      <c r="AG365" s="68"/>
      <c r="AH365" s="68"/>
      <c r="AI365" s="68"/>
      <c r="AJ365" s="68" t="s">
        <v>96</v>
      </c>
      <c r="AK365" s="68"/>
      <c r="AL365" s="68"/>
      <c r="AM365" s="68" t="s">
        <v>98</v>
      </c>
      <c r="AN365" s="68" t="s">
        <v>355</v>
      </c>
      <c r="AO365" s="68" t="s">
        <v>3651</v>
      </c>
      <c r="AP365" s="68" t="s">
        <v>100</v>
      </c>
      <c r="AQ365" s="68" t="s">
        <v>101</v>
      </c>
      <c r="AR365" s="68" t="s">
        <v>433</v>
      </c>
      <c r="AS365" s="69" t="s">
        <v>3442</v>
      </c>
      <c r="AT365" s="68" t="s">
        <v>103</v>
      </c>
      <c r="AU365" s="68" t="s">
        <v>103</v>
      </c>
      <c r="AV365" s="68" t="s">
        <v>125</v>
      </c>
      <c r="AW365" s="68" t="s">
        <v>126</v>
      </c>
      <c r="AX365" s="68" t="s">
        <v>443</v>
      </c>
      <c r="AY365" s="68" t="s">
        <v>444</v>
      </c>
      <c r="AZ365" s="68" t="s">
        <v>444</v>
      </c>
      <c r="BA365" s="68" t="s">
        <v>108</v>
      </c>
    </row>
    <row r="366" spans="1:53" s="66" customFormat="1" ht="20.100000000000001" customHeight="1">
      <c r="A366" s="67">
        <v>355</v>
      </c>
      <c r="B366" s="68" t="s">
        <v>3652</v>
      </c>
      <c r="C366" s="68" t="s">
        <v>1239</v>
      </c>
      <c r="D366" s="68" t="s">
        <v>388</v>
      </c>
      <c r="E366" s="68" t="s">
        <v>83</v>
      </c>
      <c r="F366" s="69" t="s">
        <v>3653</v>
      </c>
      <c r="G366" s="70" t="str">
        <f>VLOOKUP(B366,'[1]ĐKKCBBĐ K2019'!$B$5:$C$414,2,0)</f>
        <v>HS4797930225604</v>
      </c>
      <c r="H366" s="68" t="str">
        <f t="shared" si="23"/>
        <v>HS</v>
      </c>
      <c r="I366" s="68" t="str">
        <f t="shared" si="20"/>
        <v>4</v>
      </c>
      <c r="J366" s="68" t="str">
        <f t="shared" si="21"/>
        <v>79</v>
      </c>
      <c r="K366" s="70"/>
      <c r="L366" s="68" t="s">
        <v>3654</v>
      </c>
      <c r="M366" s="68"/>
      <c r="N366" s="68" t="s">
        <v>297</v>
      </c>
      <c r="O366" s="68"/>
      <c r="P366" s="68"/>
      <c r="Q366" s="68"/>
      <c r="R366" s="68" t="s">
        <v>3655</v>
      </c>
      <c r="S366" s="68"/>
      <c r="T366" s="68" t="s">
        <v>3656</v>
      </c>
      <c r="U366" s="68" t="s">
        <v>522</v>
      </c>
      <c r="V366" s="68"/>
      <c r="W366" s="68" t="s">
        <v>222</v>
      </c>
      <c r="X366" s="68"/>
      <c r="Y366" s="68"/>
      <c r="Z366" s="69"/>
      <c r="AA366" s="68"/>
      <c r="AB366" s="69"/>
      <c r="AC366" s="69"/>
      <c r="AD366" s="68"/>
      <c r="AE366" s="68"/>
      <c r="AF366" s="68"/>
      <c r="AG366" s="68"/>
      <c r="AH366" s="68"/>
      <c r="AI366" s="68"/>
      <c r="AJ366" s="68" t="s">
        <v>121</v>
      </c>
      <c r="AK366" s="68"/>
      <c r="AL366" s="68"/>
      <c r="AM366" s="68" t="s">
        <v>98</v>
      </c>
      <c r="AN366" s="68" t="s">
        <v>287</v>
      </c>
      <c r="AO366" s="68" t="s">
        <v>3657</v>
      </c>
      <c r="AP366" s="68" t="s">
        <v>100</v>
      </c>
      <c r="AQ366" s="68" t="s">
        <v>101</v>
      </c>
      <c r="AR366" s="68" t="s">
        <v>297</v>
      </c>
      <c r="AS366" s="69" t="s">
        <v>3442</v>
      </c>
      <c r="AT366" s="68" t="s">
        <v>103</v>
      </c>
      <c r="AU366" s="68" t="s">
        <v>103</v>
      </c>
      <c r="AV366" s="68" t="s">
        <v>125</v>
      </c>
      <c r="AW366" s="68" t="s">
        <v>126</v>
      </c>
      <c r="AX366" s="68" t="s">
        <v>290</v>
      </c>
      <c r="AY366" s="68" t="s">
        <v>306</v>
      </c>
      <c r="AZ366" s="68" t="s">
        <v>306</v>
      </c>
      <c r="BA366" s="68" t="s">
        <v>108</v>
      </c>
    </row>
    <row r="367" spans="1:53" s="66" customFormat="1" ht="20.100000000000001" customHeight="1">
      <c r="A367" s="67">
        <v>356</v>
      </c>
      <c r="B367" s="68" t="s">
        <v>3658</v>
      </c>
      <c r="C367" s="68" t="s">
        <v>145</v>
      </c>
      <c r="D367" s="68" t="s">
        <v>990</v>
      </c>
      <c r="E367" s="68" t="s">
        <v>83</v>
      </c>
      <c r="F367" s="69" t="s">
        <v>3659</v>
      </c>
      <c r="G367" s="70" t="str">
        <f>VLOOKUP(B367,'[1]ĐKKCBBĐ K2019'!$B$5:$C$414,2,0)</f>
        <v>HS479799829869</v>
      </c>
      <c r="H367" s="68" t="str">
        <f t="shared" si="23"/>
        <v>HS</v>
      </c>
      <c r="I367" s="68" t="str">
        <f t="shared" si="20"/>
        <v>4</v>
      </c>
      <c r="J367" s="68" t="str">
        <f t="shared" si="21"/>
        <v>79</v>
      </c>
      <c r="K367" s="70"/>
      <c r="L367" s="68" t="s">
        <v>3660</v>
      </c>
      <c r="M367" s="68"/>
      <c r="N367" s="68" t="s">
        <v>433</v>
      </c>
      <c r="O367" s="68"/>
      <c r="P367" s="68"/>
      <c r="Q367" s="68"/>
      <c r="R367" s="68" t="s">
        <v>3661</v>
      </c>
      <c r="S367" s="68" t="s">
        <v>3661</v>
      </c>
      <c r="T367" s="68" t="s">
        <v>3662</v>
      </c>
      <c r="U367" s="68" t="s">
        <v>3663</v>
      </c>
      <c r="V367" s="68" t="s">
        <v>1160</v>
      </c>
      <c r="W367" s="68" t="s">
        <v>314</v>
      </c>
      <c r="X367" s="68" t="s">
        <v>91</v>
      </c>
      <c r="Y367" s="68"/>
      <c r="Z367" s="69" t="s">
        <v>3664</v>
      </c>
      <c r="AA367" s="68" t="s">
        <v>2186</v>
      </c>
      <c r="AB367" s="69"/>
      <c r="AC367" s="69"/>
      <c r="AD367" s="68"/>
      <c r="AE367" s="68"/>
      <c r="AF367" s="68"/>
      <c r="AG367" s="68"/>
      <c r="AH367" s="68"/>
      <c r="AI367" s="68"/>
      <c r="AJ367" s="68" t="s">
        <v>121</v>
      </c>
      <c r="AK367" s="68"/>
      <c r="AL367" s="68"/>
      <c r="AM367" s="68" t="s">
        <v>98</v>
      </c>
      <c r="AN367" s="68" t="s">
        <v>287</v>
      </c>
      <c r="AO367" s="68" t="s">
        <v>3665</v>
      </c>
      <c r="AP367" s="68" t="s">
        <v>100</v>
      </c>
      <c r="AQ367" s="68" t="s">
        <v>101</v>
      </c>
      <c r="AR367" s="68" t="s">
        <v>433</v>
      </c>
      <c r="AS367" s="69" t="s">
        <v>3442</v>
      </c>
      <c r="AT367" s="68" t="s">
        <v>103</v>
      </c>
      <c r="AU367" s="68" t="s">
        <v>103</v>
      </c>
      <c r="AV367" s="68" t="s">
        <v>125</v>
      </c>
      <c r="AW367" s="68" t="s">
        <v>126</v>
      </c>
      <c r="AX367" s="68" t="s">
        <v>443</v>
      </c>
      <c r="AY367" s="68" t="s">
        <v>444</v>
      </c>
      <c r="AZ367" s="68" t="s">
        <v>444</v>
      </c>
      <c r="BA367" s="68" t="s">
        <v>108</v>
      </c>
    </row>
    <row r="368" spans="1:53" s="66" customFormat="1" ht="20.100000000000001" customHeight="1">
      <c r="A368" s="67">
        <v>357</v>
      </c>
      <c r="B368" s="68" t="s">
        <v>3666</v>
      </c>
      <c r="C368" s="68" t="s">
        <v>3667</v>
      </c>
      <c r="D368" s="68" t="s">
        <v>3668</v>
      </c>
      <c r="E368" s="68" t="s">
        <v>83</v>
      </c>
      <c r="F368" s="69" t="s">
        <v>3669</v>
      </c>
      <c r="G368" s="70"/>
      <c r="H368" s="68"/>
      <c r="I368" s="68" t="str">
        <f t="shared" si="20"/>
        <v/>
      </c>
      <c r="J368" s="68" t="str">
        <f t="shared" si="21"/>
        <v/>
      </c>
      <c r="K368" s="70" t="str">
        <f t="shared" si="22"/>
        <v/>
      </c>
      <c r="L368" s="68"/>
      <c r="M368" s="68"/>
      <c r="N368" s="68" t="s">
        <v>681</v>
      </c>
      <c r="O368" s="68"/>
      <c r="P368" s="68"/>
      <c r="Q368" s="68"/>
      <c r="R368" s="68" t="s">
        <v>3670</v>
      </c>
      <c r="S368" s="68" t="s">
        <v>3671</v>
      </c>
      <c r="T368" s="68" t="s">
        <v>3672</v>
      </c>
      <c r="U368" s="68" t="s">
        <v>3673</v>
      </c>
      <c r="V368" s="68" t="s">
        <v>3674</v>
      </c>
      <c r="W368" s="68" t="s">
        <v>3675</v>
      </c>
      <c r="X368" s="68" t="s">
        <v>329</v>
      </c>
      <c r="Y368" s="68"/>
      <c r="Z368" s="69" t="s">
        <v>3676</v>
      </c>
      <c r="AA368" s="68" t="s">
        <v>3677</v>
      </c>
      <c r="AB368" s="69"/>
      <c r="AC368" s="69"/>
      <c r="AD368" s="68"/>
      <c r="AE368" s="68" t="s">
        <v>3678</v>
      </c>
      <c r="AF368" s="68"/>
      <c r="AG368" s="68"/>
      <c r="AH368" s="68"/>
      <c r="AI368" s="68"/>
      <c r="AJ368" s="68" t="s">
        <v>191</v>
      </c>
      <c r="AK368" s="68"/>
      <c r="AL368" s="68"/>
      <c r="AM368" s="68" t="s">
        <v>192</v>
      </c>
      <c r="AN368" s="68" t="s">
        <v>3679</v>
      </c>
      <c r="AO368" s="68" t="s">
        <v>3680</v>
      </c>
      <c r="AP368" s="68" t="s">
        <v>100</v>
      </c>
      <c r="AQ368" s="68" t="s">
        <v>101</v>
      </c>
      <c r="AR368" s="68" t="s">
        <v>681</v>
      </c>
      <c r="AS368" s="69" t="s">
        <v>3442</v>
      </c>
      <c r="AT368" s="68" t="s">
        <v>103</v>
      </c>
      <c r="AU368" s="68" t="s">
        <v>103</v>
      </c>
      <c r="AV368" s="68" t="s">
        <v>104</v>
      </c>
      <c r="AW368" s="68" t="s">
        <v>105</v>
      </c>
      <c r="AX368" s="68" t="s">
        <v>179</v>
      </c>
      <c r="AY368" s="68" t="s">
        <v>689</v>
      </c>
      <c r="AZ368" s="68" t="s">
        <v>689</v>
      </c>
      <c r="BA368" s="68" t="s">
        <v>108</v>
      </c>
    </row>
    <row r="369" spans="1:53" s="66" customFormat="1" ht="20.100000000000001" customHeight="1">
      <c r="A369" s="67">
        <v>358</v>
      </c>
      <c r="B369" s="68" t="s">
        <v>3681</v>
      </c>
      <c r="C369" s="68" t="s">
        <v>3682</v>
      </c>
      <c r="D369" s="68" t="s">
        <v>704</v>
      </c>
      <c r="E369" s="68" t="s">
        <v>83</v>
      </c>
      <c r="F369" s="69" t="s">
        <v>980</v>
      </c>
      <c r="G369" s="70"/>
      <c r="H369" s="68"/>
      <c r="I369" s="68" t="str">
        <f t="shared" si="20"/>
        <v/>
      </c>
      <c r="J369" s="68" t="str">
        <f t="shared" si="21"/>
        <v/>
      </c>
      <c r="K369" s="70" t="str">
        <f t="shared" si="22"/>
        <v/>
      </c>
      <c r="L369" s="68"/>
      <c r="M369" s="68"/>
      <c r="N369" s="68" t="s">
        <v>1391</v>
      </c>
      <c r="O369" s="68"/>
      <c r="P369" s="68"/>
      <c r="Q369" s="68"/>
      <c r="R369" s="68" t="s">
        <v>3683</v>
      </c>
      <c r="S369" s="68" t="s">
        <v>3684</v>
      </c>
      <c r="T369" s="68" t="s">
        <v>3685</v>
      </c>
      <c r="U369" s="68" t="s">
        <v>3686</v>
      </c>
      <c r="V369" s="68" t="s">
        <v>1129</v>
      </c>
      <c r="W369" s="68" t="s">
        <v>800</v>
      </c>
      <c r="X369" s="68" t="s">
        <v>475</v>
      </c>
      <c r="Y369" s="68"/>
      <c r="Z369" s="69"/>
      <c r="AA369" s="68"/>
      <c r="AB369" s="69"/>
      <c r="AC369" s="69"/>
      <c r="AD369" s="68"/>
      <c r="AE369" s="68"/>
      <c r="AF369" s="68"/>
      <c r="AG369" s="68"/>
      <c r="AH369" s="68"/>
      <c r="AI369" s="68"/>
      <c r="AJ369" s="68" t="s">
        <v>121</v>
      </c>
      <c r="AK369" s="68"/>
      <c r="AL369" s="68"/>
      <c r="AM369" s="68" t="s">
        <v>98</v>
      </c>
      <c r="AN369" s="68" t="s">
        <v>355</v>
      </c>
      <c r="AO369" s="68" t="s">
        <v>3687</v>
      </c>
      <c r="AP369" s="68" t="s">
        <v>100</v>
      </c>
      <c r="AQ369" s="68" t="s">
        <v>101</v>
      </c>
      <c r="AR369" s="68" t="s">
        <v>1391</v>
      </c>
      <c r="AS369" s="69" t="s">
        <v>3442</v>
      </c>
      <c r="AT369" s="68" t="s">
        <v>103</v>
      </c>
      <c r="AU369" s="68" t="s">
        <v>103</v>
      </c>
      <c r="AV369" s="68" t="s">
        <v>125</v>
      </c>
      <c r="AW369" s="68" t="s">
        <v>126</v>
      </c>
      <c r="AX369" s="68" t="s">
        <v>290</v>
      </c>
      <c r="AY369" s="68" t="s">
        <v>1396</v>
      </c>
      <c r="AZ369" s="68" t="s">
        <v>1396</v>
      </c>
      <c r="BA369" s="68" t="s">
        <v>108</v>
      </c>
    </row>
    <row r="370" spans="1:53" s="66" customFormat="1" ht="20.100000000000001" customHeight="1">
      <c r="A370" s="67">
        <v>359</v>
      </c>
      <c r="B370" s="68" t="s">
        <v>3688</v>
      </c>
      <c r="C370" s="68" t="s">
        <v>182</v>
      </c>
      <c r="D370" s="68" t="s">
        <v>265</v>
      </c>
      <c r="E370" s="68" t="s">
        <v>83</v>
      </c>
      <c r="F370" s="69" t="s">
        <v>3689</v>
      </c>
      <c r="G370" s="70"/>
      <c r="H370" s="68"/>
      <c r="I370" s="68" t="str">
        <f t="shared" si="20"/>
        <v/>
      </c>
      <c r="J370" s="68" t="str">
        <f t="shared" si="21"/>
        <v/>
      </c>
      <c r="K370" s="70" t="str">
        <f t="shared" si="22"/>
        <v/>
      </c>
      <c r="L370" s="68"/>
      <c r="M370" s="68"/>
      <c r="N370" s="68" t="s">
        <v>605</v>
      </c>
      <c r="O370" s="68"/>
      <c r="P370" s="68"/>
      <c r="Q370" s="68"/>
      <c r="R370" s="68" t="s">
        <v>3690</v>
      </c>
      <c r="S370" s="68" t="s">
        <v>3690</v>
      </c>
      <c r="T370" s="68" t="s">
        <v>3691</v>
      </c>
      <c r="U370" s="68" t="s">
        <v>3692</v>
      </c>
      <c r="V370" s="68" t="s">
        <v>3693</v>
      </c>
      <c r="W370" s="68" t="s">
        <v>1547</v>
      </c>
      <c r="X370" s="68" t="s">
        <v>475</v>
      </c>
      <c r="Y370" s="68"/>
      <c r="Z370" s="69" t="s">
        <v>3694</v>
      </c>
      <c r="AA370" s="68" t="s">
        <v>2186</v>
      </c>
      <c r="AB370" s="69"/>
      <c r="AC370" s="69"/>
      <c r="AD370" s="68"/>
      <c r="AE370" s="68" t="s">
        <v>3695</v>
      </c>
      <c r="AF370" s="68"/>
      <c r="AG370" s="68"/>
      <c r="AH370" s="68"/>
      <c r="AI370" s="68"/>
      <c r="AJ370" s="68" t="s">
        <v>121</v>
      </c>
      <c r="AK370" s="68"/>
      <c r="AL370" s="68"/>
      <c r="AM370" s="68" t="s">
        <v>98</v>
      </c>
      <c r="AN370" s="68" t="s">
        <v>249</v>
      </c>
      <c r="AO370" s="68" t="s">
        <v>3696</v>
      </c>
      <c r="AP370" s="68" t="s">
        <v>100</v>
      </c>
      <c r="AQ370" s="68" t="s">
        <v>101</v>
      </c>
      <c r="AR370" s="68" t="s">
        <v>605</v>
      </c>
      <c r="AS370" s="69" t="s">
        <v>3442</v>
      </c>
      <c r="AT370" s="68" t="s">
        <v>103</v>
      </c>
      <c r="AU370" s="68" t="s">
        <v>103</v>
      </c>
      <c r="AV370" s="68" t="s">
        <v>104</v>
      </c>
      <c r="AW370" s="68" t="s">
        <v>105</v>
      </c>
      <c r="AX370" s="68" t="s">
        <v>613</v>
      </c>
      <c r="AY370" s="68" t="s">
        <v>614</v>
      </c>
      <c r="AZ370" s="68" t="s">
        <v>614</v>
      </c>
      <c r="BA370" s="68" t="s">
        <v>108</v>
      </c>
    </row>
    <row r="371" spans="1:53" s="66" customFormat="1" ht="20.100000000000001" customHeight="1">
      <c r="A371" s="67">
        <v>360</v>
      </c>
      <c r="B371" s="68" t="s">
        <v>3697</v>
      </c>
      <c r="C371" s="68" t="s">
        <v>2682</v>
      </c>
      <c r="D371" s="68" t="s">
        <v>733</v>
      </c>
      <c r="E371" s="68" t="s">
        <v>83</v>
      </c>
      <c r="F371" s="69" t="s">
        <v>3698</v>
      </c>
      <c r="G371" s="70"/>
      <c r="H371" s="68"/>
      <c r="I371" s="68" t="str">
        <f t="shared" si="20"/>
        <v/>
      </c>
      <c r="J371" s="68" t="str">
        <f t="shared" si="21"/>
        <v/>
      </c>
      <c r="K371" s="70" t="str">
        <f t="shared" si="22"/>
        <v/>
      </c>
      <c r="L371" s="68"/>
      <c r="M371" s="68"/>
      <c r="N371" s="68" t="s">
        <v>605</v>
      </c>
      <c r="O371" s="68"/>
      <c r="P371" s="68"/>
      <c r="Q371" s="68"/>
      <c r="R371" s="68" t="s">
        <v>3699</v>
      </c>
      <c r="S371" s="68" t="s">
        <v>3699</v>
      </c>
      <c r="T371" s="68" t="s">
        <v>3700</v>
      </c>
      <c r="U371" s="68" t="s">
        <v>3701</v>
      </c>
      <c r="V371" s="68" t="s">
        <v>3606</v>
      </c>
      <c r="W371" s="68" t="s">
        <v>235</v>
      </c>
      <c r="X371" s="68" t="s">
        <v>91</v>
      </c>
      <c r="Y371" s="68"/>
      <c r="Z371" s="69" t="s">
        <v>3702</v>
      </c>
      <c r="AA371" s="68" t="s">
        <v>2160</v>
      </c>
      <c r="AB371" s="69"/>
      <c r="AC371" s="69"/>
      <c r="AD371" s="68"/>
      <c r="AE371" s="68" t="s">
        <v>3695</v>
      </c>
      <c r="AF371" s="68"/>
      <c r="AG371" s="68"/>
      <c r="AH371" s="68"/>
      <c r="AI371" s="68"/>
      <c r="AJ371" s="68" t="s">
        <v>121</v>
      </c>
      <c r="AK371" s="68"/>
      <c r="AL371" s="68"/>
      <c r="AM371" s="68" t="s">
        <v>98</v>
      </c>
      <c r="AN371" s="68" t="s">
        <v>237</v>
      </c>
      <c r="AO371" s="68" t="s">
        <v>3703</v>
      </c>
      <c r="AP371" s="68" t="s">
        <v>100</v>
      </c>
      <c r="AQ371" s="68" t="s">
        <v>101</v>
      </c>
      <c r="AR371" s="68" t="s">
        <v>605</v>
      </c>
      <c r="AS371" s="69" t="s">
        <v>3442</v>
      </c>
      <c r="AT371" s="68" t="s">
        <v>103</v>
      </c>
      <c r="AU371" s="68" t="s">
        <v>103</v>
      </c>
      <c r="AV371" s="68" t="s">
        <v>104</v>
      </c>
      <c r="AW371" s="68" t="s">
        <v>105</v>
      </c>
      <c r="AX371" s="68" t="s">
        <v>613</v>
      </c>
      <c r="AY371" s="68" t="s">
        <v>614</v>
      </c>
      <c r="AZ371" s="68" t="s">
        <v>614</v>
      </c>
      <c r="BA371" s="68" t="s">
        <v>108</v>
      </c>
    </row>
    <row r="372" spans="1:53" s="66" customFormat="1" ht="20.100000000000001" customHeight="1">
      <c r="A372" s="67">
        <v>361</v>
      </c>
      <c r="B372" s="68" t="s">
        <v>3704</v>
      </c>
      <c r="C372" s="68" t="s">
        <v>1552</v>
      </c>
      <c r="D372" s="68" t="s">
        <v>528</v>
      </c>
      <c r="E372" s="68" t="s">
        <v>83</v>
      </c>
      <c r="F372" s="69" t="s">
        <v>2581</v>
      </c>
      <c r="G372" s="70"/>
      <c r="H372" s="68"/>
      <c r="I372" s="68" t="str">
        <f t="shared" si="20"/>
        <v/>
      </c>
      <c r="J372" s="68" t="str">
        <f t="shared" si="21"/>
        <v/>
      </c>
      <c r="K372" s="70" t="str">
        <f t="shared" si="22"/>
        <v/>
      </c>
      <c r="L372" s="68"/>
      <c r="M372" s="68"/>
      <c r="N372" s="68" t="s">
        <v>531</v>
      </c>
      <c r="O372" s="68"/>
      <c r="P372" s="68"/>
      <c r="Q372" s="68"/>
      <c r="R372" s="68" t="s">
        <v>3705</v>
      </c>
      <c r="S372" s="68"/>
      <c r="T372" s="68" t="s">
        <v>3706</v>
      </c>
      <c r="U372" s="68" t="s">
        <v>3707</v>
      </c>
      <c r="V372" s="68" t="s">
        <v>799</v>
      </c>
      <c r="W372" s="68" t="s">
        <v>1387</v>
      </c>
      <c r="X372" s="68" t="s">
        <v>272</v>
      </c>
      <c r="Y372" s="68"/>
      <c r="Z372" s="69"/>
      <c r="AA372" s="68"/>
      <c r="AB372" s="69"/>
      <c r="AC372" s="69"/>
      <c r="AD372" s="68"/>
      <c r="AE372" s="68"/>
      <c r="AF372" s="68"/>
      <c r="AG372" s="68"/>
      <c r="AH372" s="68"/>
      <c r="AI372" s="68"/>
      <c r="AJ372" s="68" t="s">
        <v>121</v>
      </c>
      <c r="AK372" s="68"/>
      <c r="AL372" s="68"/>
      <c r="AM372" s="68" t="s">
        <v>98</v>
      </c>
      <c r="AN372" s="68" t="s">
        <v>368</v>
      </c>
      <c r="AO372" s="68" t="s">
        <v>3708</v>
      </c>
      <c r="AP372" s="68" t="s">
        <v>100</v>
      </c>
      <c r="AQ372" s="68" t="s">
        <v>101</v>
      </c>
      <c r="AR372" s="68" t="s">
        <v>531</v>
      </c>
      <c r="AS372" s="69" t="s">
        <v>3442</v>
      </c>
      <c r="AT372" s="68" t="s">
        <v>103</v>
      </c>
      <c r="AU372" s="68" t="s">
        <v>103</v>
      </c>
      <c r="AV372" s="68" t="s">
        <v>125</v>
      </c>
      <c r="AW372" s="68" t="s">
        <v>126</v>
      </c>
      <c r="AX372" s="68" t="s">
        <v>290</v>
      </c>
      <c r="AY372" s="68" t="s">
        <v>538</v>
      </c>
      <c r="AZ372" s="68" t="s">
        <v>538</v>
      </c>
      <c r="BA372" s="68" t="s">
        <v>108</v>
      </c>
    </row>
    <row r="373" spans="1:53" s="66" customFormat="1" ht="20.100000000000001" customHeight="1">
      <c r="A373" s="67">
        <v>362</v>
      </c>
      <c r="B373" s="68" t="s">
        <v>3709</v>
      </c>
      <c r="C373" s="68" t="s">
        <v>3710</v>
      </c>
      <c r="D373" s="68" t="s">
        <v>183</v>
      </c>
      <c r="E373" s="68" t="s">
        <v>83</v>
      </c>
      <c r="F373" s="69" t="s">
        <v>3711</v>
      </c>
      <c r="G373" s="70"/>
      <c r="H373" s="68"/>
      <c r="I373" s="68" t="str">
        <f t="shared" si="20"/>
        <v/>
      </c>
      <c r="J373" s="68" t="str">
        <f t="shared" si="21"/>
        <v/>
      </c>
      <c r="K373" s="70" t="str">
        <f t="shared" si="22"/>
        <v/>
      </c>
      <c r="L373" s="68"/>
      <c r="M373" s="68"/>
      <c r="N373" s="68" t="s">
        <v>85</v>
      </c>
      <c r="O373" s="68"/>
      <c r="P373" s="68"/>
      <c r="Q373" s="68"/>
      <c r="R373" s="68" t="s">
        <v>3712</v>
      </c>
      <c r="S373" s="68"/>
      <c r="T373" s="68" t="s">
        <v>3713</v>
      </c>
      <c r="U373" s="68" t="s">
        <v>3714</v>
      </c>
      <c r="V373" s="68" t="s">
        <v>1461</v>
      </c>
      <c r="W373" s="68" t="s">
        <v>90</v>
      </c>
      <c r="X373" s="68" t="s">
        <v>475</v>
      </c>
      <c r="Y373" s="68"/>
      <c r="Z373" s="69"/>
      <c r="AA373" s="68"/>
      <c r="AB373" s="69"/>
      <c r="AC373" s="69"/>
      <c r="AD373" s="68"/>
      <c r="AE373" s="68" t="s">
        <v>3459</v>
      </c>
      <c r="AF373" s="68"/>
      <c r="AG373" s="68"/>
      <c r="AH373" s="68"/>
      <c r="AI373" s="68"/>
      <c r="AJ373" s="68" t="s">
        <v>121</v>
      </c>
      <c r="AK373" s="68"/>
      <c r="AL373" s="68"/>
      <c r="AM373" s="68" t="s">
        <v>98</v>
      </c>
      <c r="AN373" s="68" t="s">
        <v>94</v>
      </c>
      <c r="AO373" s="68" t="s">
        <v>3715</v>
      </c>
      <c r="AP373" s="68" t="s">
        <v>100</v>
      </c>
      <c r="AQ373" s="68" t="s">
        <v>101</v>
      </c>
      <c r="AR373" s="68" t="s">
        <v>85</v>
      </c>
      <c r="AS373" s="69" t="s">
        <v>3442</v>
      </c>
      <c r="AT373" s="68" t="s">
        <v>103</v>
      </c>
      <c r="AU373" s="68" t="s">
        <v>103</v>
      </c>
      <c r="AV373" s="68" t="s">
        <v>104</v>
      </c>
      <c r="AW373" s="68" t="s">
        <v>105</v>
      </c>
      <c r="AX373" s="68" t="s">
        <v>106</v>
      </c>
      <c r="AY373" s="68" t="s">
        <v>107</v>
      </c>
      <c r="AZ373" s="68" t="s">
        <v>107</v>
      </c>
      <c r="BA373" s="68" t="s">
        <v>108</v>
      </c>
    </row>
    <row r="374" spans="1:53" s="66" customFormat="1" ht="20.100000000000001" customHeight="1">
      <c r="A374" s="67">
        <v>363</v>
      </c>
      <c r="B374" s="68" t="s">
        <v>3716</v>
      </c>
      <c r="C374" s="68" t="s">
        <v>3717</v>
      </c>
      <c r="D374" s="68" t="s">
        <v>3718</v>
      </c>
      <c r="E374" s="68" t="s">
        <v>83</v>
      </c>
      <c r="F374" s="69" t="s">
        <v>3719</v>
      </c>
      <c r="G374" s="70"/>
      <c r="H374" s="68"/>
      <c r="I374" s="68" t="str">
        <f t="shared" si="20"/>
        <v/>
      </c>
      <c r="J374" s="68" t="str">
        <f t="shared" si="21"/>
        <v/>
      </c>
      <c r="K374" s="70" t="str">
        <f t="shared" si="22"/>
        <v/>
      </c>
      <c r="L374" s="68"/>
      <c r="M374" s="68"/>
      <c r="N374" s="68" t="s">
        <v>557</v>
      </c>
      <c r="O374" s="68"/>
      <c r="P374" s="68"/>
      <c r="Q374" s="68"/>
      <c r="R374" s="68" t="s">
        <v>3720</v>
      </c>
      <c r="S374" s="68"/>
      <c r="T374" s="68" t="s">
        <v>3721</v>
      </c>
      <c r="U374" s="68" t="s">
        <v>3722</v>
      </c>
      <c r="V374" s="68" t="s">
        <v>3723</v>
      </c>
      <c r="W374" s="68" t="s">
        <v>3724</v>
      </c>
      <c r="X374" s="68" t="s">
        <v>3725</v>
      </c>
      <c r="Y374" s="68"/>
      <c r="Z374" s="69"/>
      <c r="AA374" s="68"/>
      <c r="AB374" s="69"/>
      <c r="AC374" s="69"/>
      <c r="AD374" s="68"/>
      <c r="AE374" s="68"/>
      <c r="AF374" s="68"/>
      <c r="AG374" s="68"/>
      <c r="AH374" s="68"/>
      <c r="AI374" s="68"/>
      <c r="AJ374" s="68" t="s">
        <v>191</v>
      </c>
      <c r="AK374" s="68"/>
      <c r="AL374" s="68"/>
      <c r="AM374" s="68" t="s">
        <v>2260</v>
      </c>
      <c r="AN374" s="68" t="s">
        <v>3726</v>
      </c>
      <c r="AO374" s="68" t="s">
        <v>3727</v>
      </c>
      <c r="AP374" s="68" t="s">
        <v>100</v>
      </c>
      <c r="AQ374" s="68" t="s">
        <v>101</v>
      </c>
      <c r="AR374" s="68" t="s">
        <v>557</v>
      </c>
      <c r="AS374" s="69" t="s">
        <v>3442</v>
      </c>
      <c r="AT374" s="68" t="s">
        <v>103</v>
      </c>
      <c r="AU374" s="68" t="s">
        <v>103</v>
      </c>
      <c r="AV374" s="68" t="s">
        <v>125</v>
      </c>
      <c r="AW374" s="68" t="s">
        <v>126</v>
      </c>
      <c r="AX374" s="68" t="s">
        <v>179</v>
      </c>
      <c r="AY374" s="68" t="s">
        <v>563</v>
      </c>
      <c r="AZ374" s="68" t="s">
        <v>563</v>
      </c>
      <c r="BA374" s="68" t="s">
        <v>108</v>
      </c>
    </row>
    <row r="375" spans="1:53" s="66" customFormat="1" ht="20.100000000000001" customHeight="1">
      <c r="A375" s="67">
        <v>364</v>
      </c>
      <c r="B375" s="68" t="s">
        <v>3728</v>
      </c>
      <c r="C375" s="68" t="s">
        <v>3729</v>
      </c>
      <c r="D375" s="68" t="s">
        <v>242</v>
      </c>
      <c r="E375" s="68" t="s">
        <v>83</v>
      </c>
      <c r="F375" s="69" t="s">
        <v>3730</v>
      </c>
      <c r="G375" s="70" t="str">
        <f>VLOOKUP(B375,'[1]ĐKKCBBĐ K2019'!$B$5:$C$414,2,0)</f>
        <v>GD4727222382548</v>
      </c>
      <c r="H375" s="68" t="str">
        <f t="shared" si="23"/>
        <v>GD</v>
      </c>
      <c r="I375" s="68" t="str">
        <f t="shared" si="20"/>
        <v>4</v>
      </c>
      <c r="J375" s="68" t="str">
        <f t="shared" si="21"/>
        <v>72</v>
      </c>
      <c r="K375" s="70"/>
      <c r="L375" s="68" t="s">
        <v>3731</v>
      </c>
      <c r="M375" s="68"/>
      <c r="N375" s="68" t="s">
        <v>2320</v>
      </c>
      <c r="O375" s="68"/>
      <c r="P375" s="68"/>
      <c r="Q375" s="68"/>
      <c r="R375" s="68" t="s">
        <v>3732</v>
      </c>
      <c r="S375" s="68"/>
      <c r="T375" s="68" t="s">
        <v>3733</v>
      </c>
      <c r="U375" s="68" t="s">
        <v>3734</v>
      </c>
      <c r="V375" s="68" t="s">
        <v>1104</v>
      </c>
      <c r="W375" s="68" t="s">
        <v>1105</v>
      </c>
      <c r="X375" s="68" t="s">
        <v>843</v>
      </c>
      <c r="Y375" s="68"/>
      <c r="Z375" s="69"/>
      <c r="AA375" s="68"/>
      <c r="AB375" s="69"/>
      <c r="AC375" s="69"/>
      <c r="AD375" s="68"/>
      <c r="AE375" s="68"/>
      <c r="AF375" s="68"/>
      <c r="AG375" s="68"/>
      <c r="AH375" s="68"/>
      <c r="AI375" s="68"/>
      <c r="AJ375" s="68" t="s">
        <v>121</v>
      </c>
      <c r="AK375" s="68"/>
      <c r="AL375" s="68"/>
      <c r="AM375" s="68" t="s">
        <v>382</v>
      </c>
      <c r="AN375" s="68" t="s">
        <v>1107</v>
      </c>
      <c r="AO375" s="68" t="s">
        <v>3735</v>
      </c>
      <c r="AP375" s="68" t="s">
        <v>100</v>
      </c>
      <c r="AQ375" s="68" t="s">
        <v>101</v>
      </c>
      <c r="AR375" s="68" t="s">
        <v>2320</v>
      </c>
      <c r="AS375" s="69" t="s">
        <v>3442</v>
      </c>
      <c r="AT375" s="68" t="s">
        <v>103</v>
      </c>
      <c r="AU375" s="68" t="s">
        <v>103</v>
      </c>
      <c r="AV375" s="68" t="s">
        <v>125</v>
      </c>
      <c r="AW375" s="68" t="s">
        <v>126</v>
      </c>
      <c r="AX375" s="68" t="s">
        <v>106</v>
      </c>
      <c r="AY375" s="68" t="s">
        <v>107</v>
      </c>
      <c r="AZ375" s="68" t="s">
        <v>107</v>
      </c>
      <c r="BA375" s="68" t="s">
        <v>108</v>
      </c>
    </row>
    <row r="376" spans="1:53" s="66" customFormat="1" ht="20.100000000000001" customHeight="1">
      <c r="A376" s="67">
        <v>365</v>
      </c>
      <c r="B376" s="68" t="s">
        <v>3736</v>
      </c>
      <c r="C376" s="68" t="s">
        <v>3737</v>
      </c>
      <c r="D376" s="68" t="s">
        <v>1926</v>
      </c>
      <c r="E376" s="68" t="s">
        <v>309</v>
      </c>
      <c r="F376" s="69" t="s">
        <v>3738</v>
      </c>
      <c r="G376" s="70" t="str">
        <f>VLOOKUP(B376,'[1]ĐKKCBBĐ K2019'!$B$5:$C$414,2,0)</f>
        <v>HS4797931386600</v>
      </c>
      <c r="H376" s="68" t="str">
        <f t="shared" si="23"/>
        <v>HS</v>
      </c>
      <c r="I376" s="68" t="str">
        <f t="shared" si="20"/>
        <v>4</v>
      </c>
      <c r="J376" s="68" t="str">
        <f t="shared" si="21"/>
        <v>79</v>
      </c>
      <c r="K376" s="70"/>
      <c r="L376" s="68" t="s">
        <v>3739</v>
      </c>
      <c r="M376" s="68"/>
      <c r="N376" s="68" t="s">
        <v>280</v>
      </c>
      <c r="O376" s="68"/>
      <c r="P376" s="68"/>
      <c r="Q376" s="68"/>
      <c r="R376" s="68" t="s">
        <v>3740</v>
      </c>
      <c r="S376" s="68"/>
      <c r="T376" s="68" t="s">
        <v>3741</v>
      </c>
      <c r="U376" s="68" t="s">
        <v>3742</v>
      </c>
      <c r="V376" s="68" t="s">
        <v>3743</v>
      </c>
      <c r="W376" s="68" t="s">
        <v>3744</v>
      </c>
      <c r="X376" s="68" t="s">
        <v>140</v>
      </c>
      <c r="Y376" s="68"/>
      <c r="Z376" s="69"/>
      <c r="AA376" s="68"/>
      <c r="AB376" s="69"/>
      <c r="AC376" s="69"/>
      <c r="AD376" s="68"/>
      <c r="AE376" s="68"/>
      <c r="AF376" s="68"/>
      <c r="AG376" s="68"/>
      <c r="AH376" s="68"/>
      <c r="AI376" s="68"/>
      <c r="AJ376" s="68" t="s">
        <v>121</v>
      </c>
      <c r="AK376" s="68"/>
      <c r="AL376" s="68"/>
      <c r="AM376" s="68" t="s">
        <v>98</v>
      </c>
      <c r="AN376" s="68" t="s">
        <v>223</v>
      </c>
      <c r="AO376" s="68" t="s">
        <v>3745</v>
      </c>
      <c r="AP376" s="68" t="s">
        <v>100</v>
      </c>
      <c r="AQ376" s="68" t="s">
        <v>101</v>
      </c>
      <c r="AR376" s="68" t="s">
        <v>280</v>
      </c>
      <c r="AS376" s="69" t="s">
        <v>3442</v>
      </c>
      <c r="AT376" s="68" t="s">
        <v>103</v>
      </c>
      <c r="AU376" s="68" t="s">
        <v>103</v>
      </c>
      <c r="AV376" s="68" t="s">
        <v>125</v>
      </c>
      <c r="AW376" s="68" t="s">
        <v>126</v>
      </c>
      <c r="AX376" s="68" t="s">
        <v>290</v>
      </c>
      <c r="AY376" s="68" t="s">
        <v>291</v>
      </c>
      <c r="AZ376" s="68" t="s">
        <v>291</v>
      </c>
      <c r="BA376" s="68" t="s">
        <v>108</v>
      </c>
    </row>
    <row r="377" spans="1:53" s="66" customFormat="1" ht="20.100000000000001" customHeight="1">
      <c r="A377" s="67">
        <v>366</v>
      </c>
      <c r="B377" s="68" t="s">
        <v>3746</v>
      </c>
      <c r="C377" s="68" t="s">
        <v>3747</v>
      </c>
      <c r="D377" s="68" t="s">
        <v>704</v>
      </c>
      <c r="E377" s="68" t="s">
        <v>83</v>
      </c>
      <c r="F377" s="69" t="s">
        <v>1314</v>
      </c>
      <c r="G377" s="70"/>
      <c r="H377" s="68"/>
      <c r="I377" s="68" t="str">
        <f t="shared" si="20"/>
        <v/>
      </c>
      <c r="J377" s="68" t="str">
        <f t="shared" si="21"/>
        <v/>
      </c>
      <c r="K377" s="70" t="str">
        <f t="shared" si="22"/>
        <v/>
      </c>
      <c r="L377" s="68"/>
      <c r="M377" s="68"/>
      <c r="N377" s="68" t="s">
        <v>2320</v>
      </c>
      <c r="O377" s="68"/>
      <c r="P377" s="68"/>
      <c r="Q377" s="68"/>
      <c r="R377" s="68" t="s">
        <v>3748</v>
      </c>
      <c r="S377" s="68"/>
      <c r="T377" s="68" t="s">
        <v>3749</v>
      </c>
      <c r="U377" s="68" t="s">
        <v>3750</v>
      </c>
      <c r="V377" s="68" t="s">
        <v>1129</v>
      </c>
      <c r="W377" s="68" t="s">
        <v>314</v>
      </c>
      <c r="X377" s="68" t="s">
        <v>91</v>
      </c>
      <c r="Y377" s="68"/>
      <c r="Z377" s="69"/>
      <c r="AA377" s="68"/>
      <c r="AB377" s="69"/>
      <c r="AC377" s="69"/>
      <c r="AD377" s="68"/>
      <c r="AE377" s="68"/>
      <c r="AF377" s="68"/>
      <c r="AG377" s="68"/>
      <c r="AH377" s="68"/>
      <c r="AI377" s="68"/>
      <c r="AJ377" s="68" t="s">
        <v>121</v>
      </c>
      <c r="AK377" s="68"/>
      <c r="AL377" s="68"/>
      <c r="AM377" s="68" t="s">
        <v>98</v>
      </c>
      <c r="AN377" s="68" t="s">
        <v>287</v>
      </c>
      <c r="AO377" s="68" t="s">
        <v>3751</v>
      </c>
      <c r="AP377" s="68" t="s">
        <v>100</v>
      </c>
      <c r="AQ377" s="68" t="s">
        <v>101</v>
      </c>
      <c r="AR377" s="68" t="s">
        <v>2320</v>
      </c>
      <c r="AS377" s="69" t="s">
        <v>3442</v>
      </c>
      <c r="AT377" s="68" t="s">
        <v>103</v>
      </c>
      <c r="AU377" s="68" t="s">
        <v>103</v>
      </c>
      <c r="AV377" s="68" t="s">
        <v>125</v>
      </c>
      <c r="AW377" s="68" t="s">
        <v>126</v>
      </c>
      <c r="AX377" s="68" t="s">
        <v>106</v>
      </c>
      <c r="AY377" s="68" t="s">
        <v>107</v>
      </c>
      <c r="AZ377" s="68" t="s">
        <v>107</v>
      </c>
      <c r="BA377" s="68" t="s">
        <v>108</v>
      </c>
    </row>
    <row r="378" spans="1:53" s="66" customFormat="1" ht="20.100000000000001" customHeight="1">
      <c r="A378" s="67">
        <v>367</v>
      </c>
      <c r="B378" s="68" t="s">
        <v>3752</v>
      </c>
      <c r="C378" s="68" t="s">
        <v>3753</v>
      </c>
      <c r="D378" s="68" t="s">
        <v>869</v>
      </c>
      <c r="E378" s="68" t="s">
        <v>83</v>
      </c>
      <c r="F378" s="69" t="s">
        <v>3754</v>
      </c>
      <c r="G378" s="70"/>
      <c r="H378" s="68"/>
      <c r="I378" s="68" t="str">
        <f t="shared" si="20"/>
        <v/>
      </c>
      <c r="J378" s="68" t="str">
        <f t="shared" si="21"/>
        <v/>
      </c>
      <c r="K378" s="70" t="str">
        <f t="shared" si="22"/>
        <v/>
      </c>
      <c r="L378" s="68"/>
      <c r="M378" s="68"/>
      <c r="N378" s="68" t="s">
        <v>1973</v>
      </c>
      <c r="O378" s="68"/>
      <c r="P378" s="68"/>
      <c r="Q378" s="68"/>
      <c r="R378" s="68" t="s">
        <v>3755</v>
      </c>
      <c r="S378" s="68"/>
      <c r="T378" s="68" t="s">
        <v>3756</v>
      </c>
      <c r="U378" s="68" t="s">
        <v>3757</v>
      </c>
      <c r="V378" s="68" t="s">
        <v>1436</v>
      </c>
      <c r="W378" s="68" t="s">
        <v>1183</v>
      </c>
      <c r="X378" s="68" t="s">
        <v>140</v>
      </c>
      <c r="Y378" s="68"/>
      <c r="Z378" s="69"/>
      <c r="AA378" s="68"/>
      <c r="AB378" s="69"/>
      <c r="AC378" s="69"/>
      <c r="AD378" s="68"/>
      <c r="AE378" s="68"/>
      <c r="AF378" s="68"/>
      <c r="AG378" s="68"/>
      <c r="AH378" s="68"/>
      <c r="AI378" s="68"/>
      <c r="AJ378" s="68" t="s">
        <v>121</v>
      </c>
      <c r="AK378" s="68"/>
      <c r="AL378" s="68"/>
      <c r="AM378" s="68" t="s">
        <v>98</v>
      </c>
      <c r="AN378" s="68" t="s">
        <v>223</v>
      </c>
      <c r="AO378" s="68" t="s">
        <v>3758</v>
      </c>
      <c r="AP378" s="68" t="s">
        <v>100</v>
      </c>
      <c r="AQ378" s="68" t="s">
        <v>101</v>
      </c>
      <c r="AR378" s="68" t="s">
        <v>1973</v>
      </c>
      <c r="AS378" s="69" t="s">
        <v>3442</v>
      </c>
      <c r="AT378" s="68" t="s">
        <v>103</v>
      </c>
      <c r="AU378" s="68" t="s">
        <v>103</v>
      </c>
      <c r="AV378" s="68" t="s">
        <v>125</v>
      </c>
      <c r="AW378" s="68" t="s">
        <v>126</v>
      </c>
      <c r="AX378" s="68" t="s">
        <v>1977</v>
      </c>
      <c r="AY378" s="68" t="s">
        <v>1978</v>
      </c>
      <c r="AZ378" s="68" t="s">
        <v>1978</v>
      </c>
      <c r="BA378" s="68" t="s">
        <v>108</v>
      </c>
    </row>
    <row r="379" spans="1:53" s="66" customFormat="1" ht="20.100000000000001" customHeight="1">
      <c r="A379" s="67">
        <v>368</v>
      </c>
      <c r="B379" s="68" t="s">
        <v>3759</v>
      </c>
      <c r="C379" s="68" t="s">
        <v>1552</v>
      </c>
      <c r="D379" s="68" t="s">
        <v>214</v>
      </c>
      <c r="E379" s="68" t="s">
        <v>83</v>
      </c>
      <c r="F379" s="69" t="s">
        <v>3760</v>
      </c>
      <c r="G379" s="70" t="str">
        <f>VLOOKUP(B379,'[1]ĐKKCBBĐ K2019'!$B$5:$C$414,2,0)</f>
        <v>HS4797930956024</v>
      </c>
      <c r="H379" s="68" t="str">
        <f t="shared" si="23"/>
        <v>HS</v>
      </c>
      <c r="I379" s="68" t="str">
        <f t="shared" si="20"/>
        <v>4</v>
      </c>
      <c r="J379" s="68" t="str">
        <f t="shared" si="21"/>
        <v>79</v>
      </c>
      <c r="K379" s="70"/>
      <c r="L379" s="68" t="s">
        <v>3761</v>
      </c>
      <c r="M379" s="68"/>
      <c r="N379" s="68" t="s">
        <v>1003</v>
      </c>
      <c r="O379" s="68"/>
      <c r="P379" s="68"/>
      <c r="Q379" s="68"/>
      <c r="R379" s="68" t="s">
        <v>3762</v>
      </c>
      <c r="S379" s="68"/>
      <c r="T379" s="68" t="s">
        <v>3763</v>
      </c>
      <c r="U379" s="68" t="s">
        <v>3764</v>
      </c>
      <c r="V379" s="68" t="s">
        <v>1160</v>
      </c>
      <c r="W379" s="68" t="s">
        <v>800</v>
      </c>
      <c r="X379" s="68" t="s">
        <v>475</v>
      </c>
      <c r="Y379" s="68"/>
      <c r="Z379" s="69"/>
      <c r="AA379" s="68"/>
      <c r="AB379" s="69"/>
      <c r="AC379" s="69"/>
      <c r="AD379" s="68"/>
      <c r="AE379" s="68"/>
      <c r="AF379" s="68"/>
      <c r="AG379" s="68"/>
      <c r="AH379" s="68"/>
      <c r="AI379" s="68"/>
      <c r="AJ379" s="68" t="s">
        <v>121</v>
      </c>
      <c r="AK379" s="68"/>
      <c r="AL379" s="68"/>
      <c r="AM379" s="68" t="s">
        <v>98</v>
      </c>
      <c r="AN379" s="68" t="s">
        <v>355</v>
      </c>
      <c r="AO379" s="68" t="s">
        <v>3765</v>
      </c>
      <c r="AP379" s="68" t="s">
        <v>100</v>
      </c>
      <c r="AQ379" s="68" t="s">
        <v>101</v>
      </c>
      <c r="AR379" s="68" t="s">
        <v>1003</v>
      </c>
      <c r="AS379" s="69" t="s">
        <v>3442</v>
      </c>
      <c r="AT379" s="68" t="s">
        <v>103</v>
      </c>
      <c r="AU379" s="68" t="s">
        <v>103</v>
      </c>
      <c r="AV379" s="68" t="s">
        <v>125</v>
      </c>
      <c r="AW379" s="68" t="s">
        <v>126</v>
      </c>
      <c r="AX379" s="68" t="s">
        <v>613</v>
      </c>
      <c r="AY379" s="68" t="s">
        <v>614</v>
      </c>
      <c r="AZ379" s="68" t="s">
        <v>614</v>
      </c>
      <c r="BA379" s="68" t="s">
        <v>108</v>
      </c>
    </row>
    <row r="380" spans="1:53" s="66" customFormat="1" ht="20.100000000000001" customHeight="1">
      <c r="A380" s="67">
        <v>369</v>
      </c>
      <c r="B380" s="68" t="s">
        <v>3766</v>
      </c>
      <c r="C380" s="68" t="s">
        <v>3767</v>
      </c>
      <c r="D380" s="68" t="s">
        <v>3768</v>
      </c>
      <c r="E380" s="68" t="s">
        <v>309</v>
      </c>
      <c r="F380" s="69" t="s">
        <v>3769</v>
      </c>
      <c r="G380" s="70"/>
      <c r="H380" s="68"/>
      <c r="I380" s="68" t="str">
        <f t="shared" si="20"/>
        <v/>
      </c>
      <c r="J380" s="68" t="str">
        <f t="shared" si="21"/>
        <v/>
      </c>
      <c r="K380" s="70" t="str">
        <f t="shared" si="22"/>
        <v/>
      </c>
      <c r="L380" s="68"/>
      <c r="M380" s="68"/>
      <c r="N380" s="68" t="s">
        <v>2811</v>
      </c>
      <c r="O380" s="68"/>
      <c r="P380" s="68"/>
      <c r="Q380" s="68"/>
      <c r="R380" s="68" t="s">
        <v>3770</v>
      </c>
      <c r="S380" s="68" t="s">
        <v>3770</v>
      </c>
      <c r="T380" s="68" t="s">
        <v>3771</v>
      </c>
      <c r="U380" s="68" t="s">
        <v>3772</v>
      </c>
      <c r="V380" s="68" t="s">
        <v>3773</v>
      </c>
      <c r="W380" s="68" t="s">
        <v>1183</v>
      </c>
      <c r="X380" s="68" t="s">
        <v>91</v>
      </c>
      <c r="Y380" s="68"/>
      <c r="Z380" s="69"/>
      <c r="AA380" s="68"/>
      <c r="AB380" s="69"/>
      <c r="AC380" s="69"/>
      <c r="AD380" s="68"/>
      <c r="AE380" s="68"/>
      <c r="AF380" s="68"/>
      <c r="AG380" s="68"/>
      <c r="AH380" s="68"/>
      <c r="AI380" s="68"/>
      <c r="AJ380" s="68" t="s">
        <v>121</v>
      </c>
      <c r="AK380" s="68"/>
      <c r="AL380" s="68"/>
      <c r="AM380" s="68" t="s">
        <v>98</v>
      </c>
      <c r="AN380" s="68" t="s">
        <v>223</v>
      </c>
      <c r="AO380" s="68" t="s">
        <v>3774</v>
      </c>
      <c r="AP380" s="68" t="s">
        <v>100</v>
      </c>
      <c r="AQ380" s="68" t="s">
        <v>101</v>
      </c>
      <c r="AR380" s="68" t="s">
        <v>2811</v>
      </c>
      <c r="AS380" s="69" t="s">
        <v>3442</v>
      </c>
      <c r="AT380" s="68" t="s">
        <v>103</v>
      </c>
      <c r="AU380" s="68" t="s">
        <v>103</v>
      </c>
      <c r="AV380" s="68" t="s">
        <v>125</v>
      </c>
      <c r="AW380" s="68" t="s">
        <v>126</v>
      </c>
      <c r="AX380" s="68" t="s">
        <v>316</v>
      </c>
      <c r="AY380" s="68" t="s">
        <v>2818</v>
      </c>
      <c r="AZ380" s="68" t="s">
        <v>2818</v>
      </c>
      <c r="BA380" s="68" t="s">
        <v>108</v>
      </c>
    </row>
    <row r="381" spans="1:53" s="66" customFormat="1" ht="20.100000000000001" customHeight="1">
      <c r="A381" s="67">
        <v>370</v>
      </c>
      <c r="B381" s="68" t="s">
        <v>3775</v>
      </c>
      <c r="C381" s="68" t="s">
        <v>989</v>
      </c>
      <c r="D381" s="68" t="s">
        <v>400</v>
      </c>
      <c r="E381" s="68" t="s">
        <v>83</v>
      </c>
      <c r="F381" s="69" t="s">
        <v>2024</v>
      </c>
      <c r="G381" s="70"/>
      <c r="H381" s="68"/>
      <c r="I381" s="68" t="str">
        <f t="shared" si="20"/>
        <v/>
      </c>
      <c r="J381" s="68" t="str">
        <f t="shared" si="21"/>
        <v/>
      </c>
      <c r="K381" s="70" t="str">
        <f t="shared" si="22"/>
        <v/>
      </c>
      <c r="L381" s="68"/>
      <c r="M381" s="68"/>
      <c r="N381" s="68" t="s">
        <v>1391</v>
      </c>
      <c r="O381" s="68"/>
      <c r="P381" s="68"/>
      <c r="Q381" s="68"/>
      <c r="R381" s="68" t="s">
        <v>3776</v>
      </c>
      <c r="S381" s="68"/>
      <c r="T381" s="68" t="s">
        <v>3777</v>
      </c>
      <c r="U381" s="68" t="s">
        <v>3778</v>
      </c>
      <c r="V381" s="68" t="s">
        <v>3779</v>
      </c>
      <c r="W381" s="68" t="s">
        <v>609</v>
      </c>
      <c r="X381" s="68" t="s">
        <v>90</v>
      </c>
      <c r="Y381" s="68" t="s">
        <v>91</v>
      </c>
      <c r="Z381" s="69"/>
      <c r="AA381" s="68"/>
      <c r="AB381" s="69"/>
      <c r="AC381" s="69"/>
      <c r="AD381" s="68"/>
      <c r="AE381" s="68"/>
      <c r="AF381" s="68"/>
      <c r="AG381" s="68"/>
      <c r="AH381" s="68"/>
      <c r="AI381" s="68"/>
      <c r="AJ381" s="68" t="s">
        <v>121</v>
      </c>
      <c r="AK381" s="68"/>
      <c r="AL381" s="68"/>
      <c r="AM381" s="68" t="s">
        <v>98</v>
      </c>
      <c r="AN381" s="68" t="s">
        <v>94</v>
      </c>
      <c r="AO381" s="68" t="s">
        <v>3780</v>
      </c>
      <c r="AP381" s="68" t="s">
        <v>100</v>
      </c>
      <c r="AQ381" s="68" t="s">
        <v>101</v>
      </c>
      <c r="AR381" s="68" t="s">
        <v>1391</v>
      </c>
      <c r="AS381" s="69" t="s">
        <v>3442</v>
      </c>
      <c r="AT381" s="68" t="s">
        <v>103</v>
      </c>
      <c r="AU381" s="68" t="s">
        <v>103</v>
      </c>
      <c r="AV381" s="68" t="s">
        <v>125</v>
      </c>
      <c r="AW381" s="68" t="s">
        <v>126</v>
      </c>
      <c r="AX381" s="68" t="s">
        <v>290</v>
      </c>
      <c r="AY381" s="68" t="s">
        <v>1396</v>
      </c>
      <c r="AZ381" s="68" t="s">
        <v>1396</v>
      </c>
      <c r="BA381" s="68" t="s">
        <v>108</v>
      </c>
    </row>
    <row r="382" spans="1:53" s="66" customFormat="1" ht="20.100000000000001" customHeight="1">
      <c r="A382" s="67">
        <v>371</v>
      </c>
      <c r="B382" s="68" t="s">
        <v>3781</v>
      </c>
      <c r="C382" s="68" t="s">
        <v>3782</v>
      </c>
      <c r="D382" s="68" t="s">
        <v>278</v>
      </c>
      <c r="E382" s="68" t="s">
        <v>83</v>
      </c>
      <c r="F382" s="69" t="s">
        <v>3783</v>
      </c>
      <c r="G382" s="70"/>
      <c r="H382" s="68"/>
      <c r="I382" s="68" t="str">
        <f t="shared" si="20"/>
        <v/>
      </c>
      <c r="J382" s="68" t="str">
        <f t="shared" si="21"/>
        <v/>
      </c>
      <c r="K382" s="70" t="str">
        <f t="shared" si="22"/>
        <v/>
      </c>
      <c r="L382" s="68"/>
      <c r="M382" s="68"/>
      <c r="N382" s="68" t="s">
        <v>297</v>
      </c>
      <c r="O382" s="68"/>
      <c r="P382" s="68"/>
      <c r="Q382" s="68"/>
      <c r="R382" s="68" t="s">
        <v>3784</v>
      </c>
      <c r="S382" s="68" t="s">
        <v>3784</v>
      </c>
      <c r="T382" s="68" t="s">
        <v>3785</v>
      </c>
      <c r="U382" s="68" t="s">
        <v>3786</v>
      </c>
      <c r="V382" s="68" t="s">
        <v>522</v>
      </c>
      <c r="W382" s="68" t="s">
        <v>800</v>
      </c>
      <c r="X382" s="68" t="s">
        <v>475</v>
      </c>
      <c r="Y382" s="68"/>
      <c r="Z382" s="69"/>
      <c r="AA382" s="68"/>
      <c r="AB382" s="69"/>
      <c r="AC382" s="69"/>
      <c r="AD382" s="68"/>
      <c r="AE382" s="68"/>
      <c r="AF382" s="68"/>
      <c r="AG382" s="68"/>
      <c r="AH382" s="68"/>
      <c r="AI382" s="68"/>
      <c r="AJ382" s="68" t="s">
        <v>121</v>
      </c>
      <c r="AK382" s="68"/>
      <c r="AL382" s="68"/>
      <c r="AM382" s="68" t="s">
        <v>98</v>
      </c>
      <c r="AN382" s="68" t="s">
        <v>355</v>
      </c>
      <c r="AO382" s="68" t="s">
        <v>3787</v>
      </c>
      <c r="AP382" s="68" t="s">
        <v>100</v>
      </c>
      <c r="AQ382" s="68" t="s">
        <v>101</v>
      </c>
      <c r="AR382" s="68" t="s">
        <v>297</v>
      </c>
      <c r="AS382" s="69" t="s">
        <v>3442</v>
      </c>
      <c r="AT382" s="68" t="s">
        <v>103</v>
      </c>
      <c r="AU382" s="68" t="s">
        <v>103</v>
      </c>
      <c r="AV382" s="68" t="s">
        <v>125</v>
      </c>
      <c r="AW382" s="68" t="s">
        <v>126</v>
      </c>
      <c r="AX382" s="68" t="s">
        <v>290</v>
      </c>
      <c r="AY382" s="68" t="s">
        <v>306</v>
      </c>
      <c r="AZ382" s="68" t="s">
        <v>306</v>
      </c>
      <c r="BA382" s="68" t="s">
        <v>108</v>
      </c>
    </row>
    <row r="383" spans="1:53" s="66" customFormat="1" ht="20.100000000000001" customHeight="1">
      <c r="A383" s="67">
        <v>372</v>
      </c>
      <c r="B383" s="68" t="s">
        <v>3788</v>
      </c>
      <c r="C383" s="68" t="s">
        <v>2049</v>
      </c>
      <c r="D383" s="68" t="s">
        <v>3789</v>
      </c>
      <c r="E383" s="68" t="s">
        <v>309</v>
      </c>
      <c r="F383" s="69" t="s">
        <v>2121</v>
      </c>
      <c r="G383" s="70"/>
      <c r="H383" s="68"/>
      <c r="I383" s="68" t="str">
        <f t="shared" si="20"/>
        <v/>
      </c>
      <c r="J383" s="68" t="str">
        <f t="shared" si="21"/>
        <v/>
      </c>
      <c r="K383" s="70" t="str">
        <f t="shared" si="22"/>
        <v/>
      </c>
      <c r="L383" s="68"/>
      <c r="M383" s="68"/>
      <c r="N383" s="68" t="s">
        <v>433</v>
      </c>
      <c r="O383" s="68"/>
      <c r="P383" s="68"/>
      <c r="Q383" s="68"/>
      <c r="R383" s="68" t="s">
        <v>3790</v>
      </c>
      <c r="S383" s="68"/>
      <c r="T383" s="68" t="s">
        <v>3791</v>
      </c>
      <c r="U383" s="68" t="s">
        <v>3792</v>
      </c>
      <c r="V383" s="68" t="s">
        <v>3793</v>
      </c>
      <c r="W383" s="68" t="s">
        <v>260</v>
      </c>
      <c r="X383" s="68" t="s">
        <v>475</v>
      </c>
      <c r="Y383" s="68"/>
      <c r="Z383" s="69"/>
      <c r="AA383" s="68"/>
      <c r="AB383" s="69"/>
      <c r="AC383" s="69"/>
      <c r="AD383" s="68"/>
      <c r="AE383" s="68"/>
      <c r="AF383" s="68"/>
      <c r="AG383" s="68"/>
      <c r="AH383" s="68"/>
      <c r="AI383" s="68"/>
      <c r="AJ383" s="68" t="s">
        <v>121</v>
      </c>
      <c r="AK383" s="68"/>
      <c r="AL383" s="68"/>
      <c r="AM383" s="68" t="s">
        <v>98</v>
      </c>
      <c r="AN383" s="68" t="s">
        <v>249</v>
      </c>
      <c r="AO383" s="68" t="s">
        <v>3794</v>
      </c>
      <c r="AP383" s="68" t="s">
        <v>100</v>
      </c>
      <c r="AQ383" s="68" t="s">
        <v>101</v>
      </c>
      <c r="AR383" s="68" t="s">
        <v>433</v>
      </c>
      <c r="AS383" s="69" t="s">
        <v>3442</v>
      </c>
      <c r="AT383" s="68" t="s">
        <v>103</v>
      </c>
      <c r="AU383" s="68" t="s">
        <v>103</v>
      </c>
      <c r="AV383" s="68" t="s">
        <v>125</v>
      </c>
      <c r="AW383" s="68" t="s">
        <v>126</v>
      </c>
      <c r="AX383" s="68" t="s">
        <v>443</v>
      </c>
      <c r="AY383" s="68" t="s">
        <v>444</v>
      </c>
      <c r="AZ383" s="68" t="s">
        <v>444</v>
      </c>
      <c r="BA383" s="68" t="s">
        <v>108</v>
      </c>
    </row>
    <row r="384" spans="1:53" s="66" customFormat="1" ht="20.100000000000001" customHeight="1">
      <c r="A384" s="67">
        <v>373</v>
      </c>
      <c r="B384" s="68" t="s">
        <v>3795</v>
      </c>
      <c r="C384" s="68" t="s">
        <v>3796</v>
      </c>
      <c r="D384" s="68" t="s">
        <v>183</v>
      </c>
      <c r="E384" s="68" t="s">
        <v>83</v>
      </c>
      <c r="F384" s="69" t="s">
        <v>1411</v>
      </c>
      <c r="G384" s="70"/>
      <c r="H384" s="68"/>
      <c r="I384" s="68" t="str">
        <f t="shared" si="20"/>
        <v/>
      </c>
      <c r="J384" s="68" t="str">
        <f t="shared" si="21"/>
        <v/>
      </c>
      <c r="K384" s="70" t="str">
        <f t="shared" si="22"/>
        <v/>
      </c>
      <c r="L384" s="68"/>
      <c r="M384" s="68"/>
      <c r="N384" s="68" t="s">
        <v>2320</v>
      </c>
      <c r="O384" s="68"/>
      <c r="P384" s="68"/>
      <c r="Q384" s="68"/>
      <c r="R384" s="68" t="s">
        <v>3797</v>
      </c>
      <c r="S384" s="68" t="s">
        <v>3797</v>
      </c>
      <c r="T384" s="68" t="s">
        <v>3798</v>
      </c>
      <c r="U384" s="68" t="s">
        <v>3799</v>
      </c>
      <c r="V384" s="68" t="s">
        <v>811</v>
      </c>
      <c r="W384" s="68" t="s">
        <v>1512</v>
      </c>
      <c r="X384" s="68" t="s">
        <v>475</v>
      </c>
      <c r="Y384" s="68"/>
      <c r="Z384" s="69" t="s">
        <v>3800</v>
      </c>
      <c r="AA384" s="68" t="s">
        <v>1898</v>
      </c>
      <c r="AB384" s="69"/>
      <c r="AC384" s="69"/>
      <c r="AD384" s="68"/>
      <c r="AE384" s="68"/>
      <c r="AF384" s="68"/>
      <c r="AG384" s="68"/>
      <c r="AH384" s="68"/>
      <c r="AI384" s="68"/>
      <c r="AJ384" s="68" t="s">
        <v>121</v>
      </c>
      <c r="AK384" s="68"/>
      <c r="AL384" s="68"/>
      <c r="AM384" s="68" t="s">
        <v>98</v>
      </c>
      <c r="AN384" s="68" t="s">
        <v>1515</v>
      </c>
      <c r="AO384" s="68" t="s">
        <v>3801</v>
      </c>
      <c r="AP384" s="68" t="s">
        <v>100</v>
      </c>
      <c r="AQ384" s="68" t="s">
        <v>101</v>
      </c>
      <c r="AR384" s="68" t="s">
        <v>2320</v>
      </c>
      <c r="AS384" s="69" t="s">
        <v>3442</v>
      </c>
      <c r="AT384" s="68" t="s">
        <v>103</v>
      </c>
      <c r="AU384" s="68" t="s">
        <v>103</v>
      </c>
      <c r="AV384" s="68" t="s">
        <v>125</v>
      </c>
      <c r="AW384" s="68" t="s">
        <v>126</v>
      </c>
      <c r="AX384" s="68" t="s">
        <v>106</v>
      </c>
      <c r="AY384" s="68" t="s">
        <v>107</v>
      </c>
      <c r="AZ384" s="68" t="s">
        <v>107</v>
      </c>
      <c r="BA384" s="68" t="s">
        <v>108</v>
      </c>
    </row>
    <row r="385" spans="1:53" s="66" customFormat="1" ht="20.100000000000001" customHeight="1">
      <c r="A385" s="67">
        <v>374</v>
      </c>
      <c r="B385" s="68" t="s">
        <v>3802</v>
      </c>
      <c r="C385" s="68" t="s">
        <v>3803</v>
      </c>
      <c r="D385" s="68" t="s">
        <v>2589</v>
      </c>
      <c r="E385" s="68" t="s">
        <v>83</v>
      </c>
      <c r="F385" s="69" t="s">
        <v>3804</v>
      </c>
      <c r="G385" s="70" t="str">
        <f>VLOOKUP(B385,'[1]ĐKKCBBĐ K2019'!$B$5:$C$414,2,0)</f>
        <v>HS479796624428166</v>
      </c>
      <c r="H385" s="68" t="str">
        <f t="shared" si="23"/>
        <v>HS</v>
      </c>
      <c r="I385" s="68" t="str">
        <f t="shared" si="20"/>
        <v>4</v>
      </c>
      <c r="J385" s="68" t="str">
        <f t="shared" si="21"/>
        <v>79</v>
      </c>
      <c r="K385" s="70"/>
      <c r="L385" s="68" t="s">
        <v>3805</v>
      </c>
      <c r="M385" s="68"/>
      <c r="N385" s="68" t="s">
        <v>402</v>
      </c>
      <c r="O385" s="68"/>
      <c r="P385" s="68"/>
      <c r="Q385" s="68"/>
      <c r="R385" s="68" t="s">
        <v>3806</v>
      </c>
      <c r="S385" s="68" t="s">
        <v>3806</v>
      </c>
      <c r="T385" s="68" t="s">
        <v>3807</v>
      </c>
      <c r="U385" s="68" t="s">
        <v>3808</v>
      </c>
      <c r="V385" s="68" t="s">
        <v>3255</v>
      </c>
      <c r="W385" s="68" t="s">
        <v>235</v>
      </c>
      <c r="X385" s="68" t="s">
        <v>475</v>
      </c>
      <c r="Y385" s="68"/>
      <c r="Z385" s="69"/>
      <c r="AA385" s="68"/>
      <c r="AB385" s="69"/>
      <c r="AC385" s="69"/>
      <c r="AD385" s="68"/>
      <c r="AE385" s="68"/>
      <c r="AF385" s="68"/>
      <c r="AG385" s="68"/>
      <c r="AH385" s="68"/>
      <c r="AI385" s="68"/>
      <c r="AJ385" s="68" t="s">
        <v>96</v>
      </c>
      <c r="AK385" s="68"/>
      <c r="AL385" s="68"/>
      <c r="AM385" s="68" t="s">
        <v>98</v>
      </c>
      <c r="AN385" s="68" t="s">
        <v>237</v>
      </c>
      <c r="AO385" s="68" t="s">
        <v>3809</v>
      </c>
      <c r="AP385" s="68" t="s">
        <v>100</v>
      </c>
      <c r="AQ385" s="68" t="s">
        <v>101</v>
      </c>
      <c r="AR385" s="68" t="s">
        <v>402</v>
      </c>
      <c r="AS385" s="69" t="s">
        <v>3442</v>
      </c>
      <c r="AT385" s="68" t="s">
        <v>103</v>
      </c>
      <c r="AU385" s="68" t="s">
        <v>103</v>
      </c>
      <c r="AV385" s="68" t="s">
        <v>125</v>
      </c>
      <c r="AW385" s="68" t="s">
        <v>126</v>
      </c>
      <c r="AX385" s="68" t="s">
        <v>179</v>
      </c>
      <c r="AY385" s="68" t="s">
        <v>413</v>
      </c>
      <c r="AZ385" s="68" t="s">
        <v>413</v>
      </c>
      <c r="BA385" s="68" t="s">
        <v>108</v>
      </c>
    </row>
    <row r="386" spans="1:53" s="66" customFormat="1" ht="20.100000000000001" customHeight="1">
      <c r="A386" s="67">
        <v>375</v>
      </c>
      <c r="B386" s="68" t="s">
        <v>3810</v>
      </c>
      <c r="C386" s="68" t="s">
        <v>3811</v>
      </c>
      <c r="D386" s="68" t="s">
        <v>1071</v>
      </c>
      <c r="E386" s="68" t="s">
        <v>83</v>
      </c>
      <c r="F386" s="69" t="s">
        <v>3812</v>
      </c>
      <c r="G386" s="70"/>
      <c r="H386" s="68"/>
      <c r="I386" s="68" t="str">
        <f t="shared" si="20"/>
        <v/>
      </c>
      <c r="J386" s="68" t="str">
        <f t="shared" si="21"/>
        <v/>
      </c>
      <c r="K386" s="70" t="str">
        <f t="shared" si="22"/>
        <v/>
      </c>
      <c r="L386" s="68"/>
      <c r="M386" s="68"/>
      <c r="N386" s="68" t="s">
        <v>774</v>
      </c>
      <c r="O386" s="68"/>
      <c r="P386" s="68"/>
      <c r="Q386" s="68"/>
      <c r="R386" s="68" t="s">
        <v>3813</v>
      </c>
      <c r="S386" s="68"/>
      <c r="T386" s="68" t="s">
        <v>3814</v>
      </c>
      <c r="U386" s="68" t="s">
        <v>3815</v>
      </c>
      <c r="V386" s="68" t="s">
        <v>353</v>
      </c>
      <c r="W386" s="68" t="s">
        <v>302</v>
      </c>
      <c r="X386" s="68" t="s">
        <v>475</v>
      </c>
      <c r="Y386" s="68"/>
      <c r="Z386" s="69"/>
      <c r="AA386" s="68"/>
      <c r="AB386" s="69"/>
      <c r="AC386" s="69"/>
      <c r="AD386" s="68"/>
      <c r="AE386" s="68"/>
      <c r="AF386" s="68"/>
      <c r="AG386" s="68"/>
      <c r="AH386" s="68"/>
      <c r="AI386" s="68"/>
      <c r="AJ386" s="68" t="s">
        <v>121</v>
      </c>
      <c r="AK386" s="68"/>
      <c r="AL386" s="68"/>
      <c r="AM386" s="68" t="s">
        <v>98</v>
      </c>
      <c r="AN386" s="68" t="s">
        <v>287</v>
      </c>
      <c r="AO386" s="68" t="s">
        <v>3816</v>
      </c>
      <c r="AP386" s="68" t="s">
        <v>100</v>
      </c>
      <c r="AQ386" s="68" t="s">
        <v>101</v>
      </c>
      <c r="AR386" s="68" t="s">
        <v>774</v>
      </c>
      <c r="AS386" s="69" t="s">
        <v>3442</v>
      </c>
      <c r="AT386" s="68" t="s">
        <v>103</v>
      </c>
      <c r="AU386" s="68" t="s">
        <v>103</v>
      </c>
      <c r="AV386" s="68" t="s">
        <v>125</v>
      </c>
      <c r="AW386" s="68" t="s">
        <v>126</v>
      </c>
      <c r="AX386" s="68" t="s">
        <v>162</v>
      </c>
      <c r="AY386" s="68" t="s">
        <v>780</v>
      </c>
      <c r="AZ386" s="68" t="s">
        <v>780</v>
      </c>
      <c r="BA386" s="68" t="s">
        <v>108</v>
      </c>
    </row>
    <row r="387" spans="1:53" s="66" customFormat="1" ht="20.100000000000001" customHeight="1">
      <c r="A387" s="67">
        <v>376</v>
      </c>
      <c r="B387" s="68" t="s">
        <v>3817</v>
      </c>
      <c r="C387" s="68" t="s">
        <v>3818</v>
      </c>
      <c r="D387" s="68" t="s">
        <v>2034</v>
      </c>
      <c r="E387" s="68" t="s">
        <v>83</v>
      </c>
      <c r="F387" s="69" t="s">
        <v>3819</v>
      </c>
      <c r="G387" s="70" t="str">
        <f>VLOOKUP(B387,'[1]ĐKKCBBĐ K2019'!$B$5:$C$414,2,0)</f>
        <v>HS4797930887757</v>
      </c>
      <c r="H387" s="68" t="str">
        <f t="shared" si="23"/>
        <v>HS</v>
      </c>
      <c r="I387" s="68" t="str">
        <f t="shared" si="20"/>
        <v>4</v>
      </c>
      <c r="J387" s="68" t="str">
        <f t="shared" si="21"/>
        <v>79</v>
      </c>
      <c r="K387" s="70"/>
      <c r="L387" s="68" t="s">
        <v>3820</v>
      </c>
      <c r="M387" s="68"/>
      <c r="N387" s="68" t="s">
        <v>531</v>
      </c>
      <c r="O387" s="68"/>
      <c r="P387" s="68"/>
      <c r="Q387" s="68"/>
      <c r="R387" s="68" t="s">
        <v>3821</v>
      </c>
      <c r="S387" s="68"/>
      <c r="T387" s="68" t="s">
        <v>3822</v>
      </c>
      <c r="U387" s="68" t="s">
        <v>3823</v>
      </c>
      <c r="V387" s="68" t="s">
        <v>301</v>
      </c>
      <c r="W387" s="68" t="s">
        <v>354</v>
      </c>
      <c r="X387" s="68" t="s">
        <v>140</v>
      </c>
      <c r="Y387" s="68"/>
      <c r="Z387" s="69"/>
      <c r="AA387" s="68"/>
      <c r="AB387" s="69"/>
      <c r="AC387" s="69"/>
      <c r="AD387" s="68"/>
      <c r="AE387" s="68"/>
      <c r="AF387" s="68"/>
      <c r="AG387" s="68"/>
      <c r="AH387" s="68"/>
      <c r="AI387" s="68"/>
      <c r="AJ387" s="68" t="s">
        <v>121</v>
      </c>
      <c r="AK387" s="68"/>
      <c r="AL387" s="68"/>
      <c r="AM387" s="68" t="s">
        <v>98</v>
      </c>
      <c r="AN387" s="68" t="s">
        <v>355</v>
      </c>
      <c r="AO387" s="68" t="s">
        <v>3824</v>
      </c>
      <c r="AP387" s="68" t="s">
        <v>100</v>
      </c>
      <c r="AQ387" s="68" t="s">
        <v>101</v>
      </c>
      <c r="AR387" s="68" t="s">
        <v>531</v>
      </c>
      <c r="AS387" s="69" t="s">
        <v>3442</v>
      </c>
      <c r="AT387" s="68" t="s">
        <v>103</v>
      </c>
      <c r="AU387" s="68" t="s">
        <v>103</v>
      </c>
      <c r="AV387" s="68" t="s">
        <v>125</v>
      </c>
      <c r="AW387" s="68" t="s">
        <v>126</v>
      </c>
      <c r="AX387" s="68" t="s">
        <v>290</v>
      </c>
      <c r="AY387" s="68" t="s">
        <v>538</v>
      </c>
      <c r="AZ387" s="68" t="s">
        <v>538</v>
      </c>
      <c r="BA387" s="68" t="s">
        <v>108</v>
      </c>
    </row>
    <row r="388" spans="1:53" s="66" customFormat="1" ht="20.100000000000001" customHeight="1">
      <c r="A388" s="67">
        <v>377</v>
      </c>
      <c r="B388" s="68" t="s">
        <v>3825</v>
      </c>
      <c r="C388" s="68" t="s">
        <v>3826</v>
      </c>
      <c r="D388" s="68" t="s">
        <v>3827</v>
      </c>
      <c r="E388" s="68" t="s">
        <v>83</v>
      </c>
      <c r="F388" s="69" t="s">
        <v>3828</v>
      </c>
      <c r="G388" s="70" t="str">
        <f>VLOOKUP(B388,'[1]ĐKKCBBĐ K2019'!$B$5:$C$414,2,0)</f>
        <v>HS4797939374536</v>
      </c>
      <c r="H388" s="68" t="str">
        <f t="shared" si="23"/>
        <v>HS</v>
      </c>
      <c r="I388" s="68" t="str">
        <f t="shared" si="20"/>
        <v>4</v>
      </c>
      <c r="J388" s="68" t="str">
        <f t="shared" si="21"/>
        <v>79</v>
      </c>
      <c r="K388" s="70"/>
      <c r="L388" s="68" t="s">
        <v>3829</v>
      </c>
      <c r="M388" s="68"/>
      <c r="N388" s="68" t="s">
        <v>2320</v>
      </c>
      <c r="O388" s="68"/>
      <c r="P388" s="68"/>
      <c r="Q388" s="68"/>
      <c r="R388" s="68" t="s">
        <v>3830</v>
      </c>
      <c r="S388" s="68"/>
      <c r="T388" s="68" t="s">
        <v>3831</v>
      </c>
      <c r="U388" s="68" t="s">
        <v>3832</v>
      </c>
      <c r="V388" s="68" t="s">
        <v>718</v>
      </c>
      <c r="W388" s="68" t="s">
        <v>523</v>
      </c>
      <c r="X388" s="68" t="s">
        <v>91</v>
      </c>
      <c r="Y388" s="68"/>
      <c r="Z388" s="69"/>
      <c r="AA388" s="68"/>
      <c r="AB388" s="69"/>
      <c r="AC388" s="69"/>
      <c r="AD388" s="68"/>
      <c r="AE388" s="68"/>
      <c r="AF388" s="68"/>
      <c r="AG388" s="68"/>
      <c r="AH388" s="68"/>
      <c r="AI388" s="68"/>
      <c r="AJ388" s="68" t="s">
        <v>121</v>
      </c>
      <c r="AK388" s="68"/>
      <c r="AL388" s="68"/>
      <c r="AM388" s="68" t="s">
        <v>98</v>
      </c>
      <c r="AN388" s="68" t="s">
        <v>524</v>
      </c>
      <c r="AO388" s="68" t="s">
        <v>3833</v>
      </c>
      <c r="AP388" s="68" t="s">
        <v>100</v>
      </c>
      <c r="AQ388" s="68" t="s">
        <v>101</v>
      </c>
      <c r="AR388" s="68" t="s">
        <v>2320</v>
      </c>
      <c r="AS388" s="69" t="s">
        <v>3442</v>
      </c>
      <c r="AT388" s="68" t="s">
        <v>103</v>
      </c>
      <c r="AU388" s="68" t="s">
        <v>103</v>
      </c>
      <c r="AV388" s="68" t="s">
        <v>125</v>
      </c>
      <c r="AW388" s="68" t="s">
        <v>126</v>
      </c>
      <c r="AX388" s="68" t="s">
        <v>106</v>
      </c>
      <c r="AY388" s="68" t="s">
        <v>107</v>
      </c>
      <c r="AZ388" s="68" t="s">
        <v>107</v>
      </c>
      <c r="BA388" s="68" t="s">
        <v>108</v>
      </c>
    </row>
    <row r="389" spans="1:53" s="66" customFormat="1" ht="20.100000000000001" customHeight="1">
      <c r="A389" s="67">
        <v>378</v>
      </c>
      <c r="B389" s="68" t="s">
        <v>3834</v>
      </c>
      <c r="C389" s="68" t="s">
        <v>3835</v>
      </c>
      <c r="D389" s="68" t="s">
        <v>586</v>
      </c>
      <c r="E389" s="68" t="s">
        <v>83</v>
      </c>
      <c r="F389" s="69" t="s">
        <v>432</v>
      </c>
      <c r="G389" s="70"/>
      <c r="H389" s="68"/>
      <c r="I389" s="68" t="str">
        <f t="shared" si="20"/>
        <v/>
      </c>
      <c r="J389" s="68" t="str">
        <f t="shared" si="21"/>
        <v/>
      </c>
      <c r="K389" s="70" t="str">
        <f t="shared" si="22"/>
        <v/>
      </c>
      <c r="L389" s="68"/>
      <c r="M389" s="68"/>
      <c r="N389" s="68" t="s">
        <v>280</v>
      </c>
      <c r="O389" s="68"/>
      <c r="P389" s="68"/>
      <c r="Q389" s="68"/>
      <c r="R389" s="68" t="s">
        <v>3836</v>
      </c>
      <c r="S389" s="68"/>
      <c r="T389" s="68" t="s">
        <v>3837</v>
      </c>
      <c r="U389" s="68" t="s">
        <v>3838</v>
      </c>
      <c r="V389" s="68" t="s">
        <v>535</v>
      </c>
      <c r="W389" s="68" t="s">
        <v>1039</v>
      </c>
      <c r="X389" s="68" t="s">
        <v>475</v>
      </c>
      <c r="Y389" s="68"/>
      <c r="Z389" s="69"/>
      <c r="AA389" s="68"/>
      <c r="AB389" s="69"/>
      <c r="AC389" s="69"/>
      <c r="AD389" s="68"/>
      <c r="AE389" s="68"/>
      <c r="AF389" s="68"/>
      <c r="AG389" s="68"/>
      <c r="AH389" s="68"/>
      <c r="AI389" s="68"/>
      <c r="AJ389" s="68" t="s">
        <v>121</v>
      </c>
      <c r="AK389" s="68"/>
      <c r="AL389" s="68"/>
      <c r="AM389" s="68" t="s">
        <v>98</v>
      </c>
      <c r="AN389" s="68" t="s">
        <v>501</v>
      </c>
      <c r="AO389" s="68" t="s">
        <v>3839</v>
      </c>
      <c r="AP389" s="68" t="s">
        <v>100</v>
      </c>
      <c r="AQ389" s="68" t="s">
        <v>101</v>
      </c>
      <c r="AR389" s="68" t="s">
        <v>280</v>
      </c>
      <c r="AS389" s="69" t="s">
        <v>3442</v>
      </c>
      <c r="AT389" s="68" t="s">
        <v>103</v>
      </c>
      <c r="AU389" s="68" t="s">
        <v>103</v>
      </c>
      <c r="AV389" s="68" t="s">
        <v>125</v>
      </c>
      <c r="AW389" s="68" t="s">
        <v>126</v>
      </c>
      <c r="AX389" s="68" t="s">
        <v>290</v>
      </c>
      <c r="AY389" s="68" t="s">
        <v>291</v>
      </c>
      <c r="AZ389" s="68" t="s">
        <v>291</v>
      </c>
      <c r="BA389" s="68" t="s">
        <v>108</v>
      </c>
    </row>
    <row r="390" spans="1:53" s="66" customFormat="1" ht="20.100000000000001" customHeight="1">
      <c r="A390" s="67">
        <v>379</v>
      </c>
      <c r="B390" s="68" t="s">
        <v>3840</v>
      </c>
      <c r="C390" s="68" t="s">
        <v>3841</v>
      </c>
      <c r="D390" s="68" t="s">
        <v>481</v>
      </c>
      <c r="E390" s="68" t="s">
        <v>83</v>
      </c>
      <c r="F390" s="69" t="s">
        <v>3842</v>
      </c>
      <c r="G390" s="70"/>
      <c r="H390" s="68"/>
      <c r="I390" s="68" t="str">
        <f t="shared" si="20"/>
        <v/>
      </c>
      <c r="J390" s="68" t="str">
        <f t="shared" si="21"/>
        <v/>
      </c>
      <c r="K390" s="70" t="str">
        <f t="shared" si="22"/>
        <v/>
      </c>
      <c r="L390" s="68"/>
      <c r="M390" s="68"/>
      <c r="N390" s="68" t="s">
        <v>2320</v>
      </c>
      <c r="O390" s="68"/>
      <c r="P390" s="68"/>
      <c r="Q390" s="68"/>
      <c r="R390" s="68" t="s">
        <v>3843</v>
      </c>
      <c r="S390" s="68"/>
      <c r="T390" s="68" t="s">
        <v>3844</v>
      </c>
      <c r="U390" s="68" t="s">
        <v>3845</v>
      </c>
      <c r="V390" s="68" t="s">
        <v>3846</v>
      </c>
      <c r="W390" s="68"/>
      <c r="X390" s="68" t="s">
        <v>3847</v>
      </c>
      <c r="Y390" s="68"/>
      <c r="Z390" s="69"/>
      <c r="AA390" s="68"/>
      <c r="AB390" s="69"/>
      <c r="AC390" s="69"/>
      <c r="AD390" s="68"/>
      <c r="AE390" s="68"/>
      <c r="AF390" s="68"/>
      <c r="AG390" s="68"/>
      <c r="AH390" s="68"/>
      <c r="AI390" s="68"/>
      <c r="AJ390" s="68" t="s">
        <v>158</v>
      </c>
      <c r="AK390" s="68"/>
      <c r="AL390" s="68"/>
      <c r="AM390" s="68" t="s">
        <v>916</v>
      </c>
      <c r="AN390" s="68" t="s">
        <v>3848</v>
      </c>
      <c r="AO390" s="68" t="s">
        <v>3849</v>
      </c>
      <c r="AP390" s="68" t="s">
        <v>100</v>
      </c>
      <c r="AQ390" s="68" t="s">
        <v>101</v>
      </c>
      <c r="AR390" s="68" t="s">
        <v>2320</v>
      </c>
      <c r="AS390" s="69" t="s">
        <v>3442</v>
      </c>
      <c r="AT390" s="68" t="s">
        <v>103</v>
      </c>
      <c r="AU390" s="68" t="s">
        <v>103</v>
      </c>
      <c r="AV390" s="68" t="s">
        <v>125</v>
      </c>
      <c r="AW390" s="68" t="s">
        <v>126</v>
      </c>
      <c r="AX390" s="68" t="s">
        <v>106</v>
      </c>
      <c r="AY390" s="68" t="s">
        <v>107</v>
      </c>
      <c r="AZ390" s="68" t="s">
        <v>107</v>
      </c>
      <c r="BA390" s="68" t="s">
        <v>108</v>
      </c>
    </row>
    <row r="391" spans="1:53" s="66" customFormat="1" ht="20.100000000000001" customHeight="1">
      <c r="A391" s="67">
        <v>380</v>
      </c>
      <c r="B391" s="68" t="s">
        <v>3850</v>
      </c>
      <c r="C391" s="68" t="s">
        <v>989</v>
      </c>
      <c r="D391" s="68" t="s">
        <v>400</v>
      </c>
      <c r="E391" s="68" t="s">
        <v>83</v>
      </c>
      <c r="F391" s="69" t="s">
        <v>3851</v>
      </c>
      <c r="G391" s="70" t="str">
        <f>VLOOKUP(B391,'[1]ĐKKCBBĐ K2019'!$B$5:$C$414,2,0)</f>
        <v>GD47979372494400</v>
      </c>
      <c r="H391" s="68" t="str">
        <f t="shared" si="23"/>
        <v>GD</v>
      </c>
      <c r="I391" s="68" t="str">
        <f t="shared" si="20"/>
        <v>4</v>
      </c>
      <c r="J391" s="68" t="str">
        <f t="shared" si="21"/>
        <v>79</v>
      </c>
      <c r="K391" s="70"/>
      <c r="L391" s="68" t="s">
        <v>3852</v>
      </c>
      <c r="M391" s="68"/>
      <c r="N391" s="68" t="s">
        <v>2320</v>
      </c>
      <c r="O391" s="68"/>
      <c r="P391" s="68"/>
      <c r="Q391" s="68"/>
      <c r="R391" s="68" t="s">
        <v>3853</v>
      </c>
      <c r="S391" s="68"/>
      <c r="T391" s="68" t="s">
        <v>3854</v>
      </c>
      <c r="U391" s="68" t="s">
        <v>3855</v>
      </c>
      <c r="V391" s="68" t="s">
        <v>1182</v>
      </c>
      <c r="W391" s="68" t="s">
        <v>1183</v>
      </c>
      <c r="X391" s="68" t="s">
        <v>475</v>
      </c>
      <c r="Y391" s="68"/>
      <c r="Z391" s="69"/>
      <c r="AA391" s="68"/>
      <c r="AB391" s="69"/>
      <c r="AC391" s="69"/>
      <c r="AD391" s="68"/>
      <c r="AE391" s="68"/>
      <c r="AF391" s="68"/>
      <c r="AG391" s="68"/>
      <c r="AH391" s="68"/>
      <c r="AI391" s="68"/>
      <c r="AJ391" s="68" t="s">
        <v>121</v>
      </c>
      <c r="AK391" s="68"/>
      <c r="AL391" s="68"/>
      <c r="AM391" s="68" t="s">
        <v>98</v>
      </c>
      <c r="AN391" s="68" t="s">
        <v>223</v>
      </c>
      <c r="AO391" s="68" t="s">
        <v>3856</v>
      </c>
      <c r="AP391" s="68" t="s">
        <v>100</v>
      </c>
      <c r="AQ391" s="68" t="s">
        <v>101</v>
      </c>
      <c r="AR391" s="68" t="s">
        <v>2320</v>
      </c>
      <c r="AS391" s="69" t="s">
        <v>3442</v>
      </c>
      <c r="AT391" s="68" t="s">
        <v>103</v>
      </c>
      <c r="AU391" s="68" t="s">
        <v>103</v>
      </c>
      <c r="AV391" s="68" t="s">
        <v>125</v>
      </c>
      <c r="AW391" s="68" t="s">
        <v>126</v>
      </c>
      <c r="AX391" s="68" t="s">
        <v>106</v>
      </c>
      <c r="AY391" s="68" t="s">
        <v>107</v>
      </c>
      <c r="AZ391" s="68" t="s">
        <v>107</v>
      </c>
      <c r="BA391" s="68" t="s">
        <v>108</v>
      </c>
    </row>
    <row r="392" spans="1:53" s="66" customFormat="1" ht="20.100000000000001" customHeight="1">
      <c r="A392" s="67">
        <v>381</v>
      </c>
      <c r="B392" s="68" t="s">
        <v>3857</v>
      </c>
      <c r="C392" s="68" t="s">
        <v>860</v>
      </c>
      <c r="D392" s="68" t="s">
        <v>131</v>
      </c>
      <c r="E392" s="68" t="s">
        <v>83</v>
      </c>
      <c r="F392" s="69" t="s">
        <v>1857</v>
      </c>
      <c r="G392" s="70" t="str">
        <f>VLOOKUP(B392,'[1]ĐKKCBBĐ K2019'!$B$5:$C$414,2,0)</f>
        <v>HS4797939402574</v>
      </c>
      <c r="H392" s="68" t="str">
        <f t="shared" si="23"/>
        <v>HS</v>
      </c>
      <c r="I392" s="68" t="str">
        <f t="shared" si="20"/>
        <v>4</v>
      </c>
      <c r="J392" s="68" t="str">
        <f t="shared" si="21"/>
        <v>79</v>
      </c>
      <c r="K392" s="70"/>
      <c r="L392" s="68" t="s">
        <v>3858</v>
      </c>
      <c r="M392" s="68"/>
      <c r="N392" s="68" t="s">
        <v>2320</v>
      </c>
      <c r="O392" s="68"/>
      <c r="P392" s="68"/>
      <c r="Q392" s="68"/>
      <c r="R392" s="68" t="s">
        <v>3859</v>
      </c>
      <c r="S392" s="68"/>
      <c r="T392" s="68" t="s">
        <v>3860</v>
      </c>
      <c r="U392" s="68" t="s">
        <v>3861</v>
      </c>
      <c r="V392" s="68" t="s">
        <v>2369</v>
      </c>
      <c r="W392" s="68" t="s">
        <v>3862</v>
      </c>
      <c r="X392" s="68" t="s">
        <v>475</v>
      </c>
      <c r="Y392" s="68"/>
      <c r="Z392" s="69"/>
      <c r="AA392" s="68"/>
      <c r="AB392" s="69"/>
      <c r="AC392" s="69"/>
      <c r="AD392" s="68"/>
      <c r="AE392" s="68"/>
      <c r="AF392" s="68"/>
      <c r="AG392" s="68"/>
      <c r="AH392" s="68"/>
      <c r="AI392" s="68"/>
      <c r="AJ392" s="68" t="s">
        <v>121</v>
      </c>
      <c r="AK392" s="68"/>
      <c r="AL392" s="68"/>
      <c r="AM392" s="68" t="s">
        <v>98</v>
      </c>
      <c r="AN392" s="68" t="s">
        <v>3863</v>
      </c>
      <c r="AO392" s="68" t="s">
        <v>3864</v>
      </c>
      <c r="AP392" s="68" t="s">
        <v>100</v>
      </c>
      <c r="AQ392" s="68" t="s">
        <v>101</v>
      </c>
      <c r="AR392" s="68" t="s">
        <v>2320</v>
      </c>
      <c r="AS392" s="69" t="s">
        <v>3442</v>
      </c>
      <c r="AT392" s="68" t="s">
        <v>103</v>
      </c>
      <c r="AU392" s="68" t="s">
        <v>103</v>
      </c>
      <c r="AV392" s="68" t="s">
        <v>125</v>
      </c>
      <c r="AW392" s="68" t="s">
        <v>126</v>
      </c>
      <c r="AX392" s="68" t="s">
        <v>106</v>
      </c>
      <c r="AY392" s="68" t="s">
        <v>107</v>
      </c>
      <c r="AZ392" s="68" t="s">
        <v>107</v>
      </c>
      <c r="BA392" s="68" t="s">
        <v>108</v>
      </c>
    </row>
    <row r="393" spans="1:53" s="66" customFormat="1" ht="20.100000000000001" customHeight="1">
      <c r="A393" s="67">
        <v>382</v>
      </c>
      <c r="B393" s="68" t="s">
        <v>3865</v>
      </c>
      <c r="C393" s="68" t="s">
        <v>3866</v>
      </c>
      <c r="D393" s="68" t="s">
        <v>1988</v>
      </c>
      <c r="E393" s="68" t="s">
        <v>309</v>
      </c>
      <c r="F393" s="69" t="s">
        <v>3867</v>
      </c>
      <c r="G393" s="70"/>
      <c r="H393" s="68"/>
      <c r="I393" s="68" t="str">
        <f t="shared" si="20"/>
        <v/>
      </c>
      <c r="J393" s="68" t="str">
        <f t="shared" si="21"/>
        <v/>
      </c>
      <c r="K393" s="70" t="str">
        <f t="shared" si="22"/>
        <v/>
      </c>
      <c r="L393" s="68"/>
      <c r="M393" s="68"/>
      <c r="N393" s="68" t="s">
        <v>1360</v>
      </c>
      <c r="O393" s="68"/>
      <c r="P393" s="68"/>
      <c r="Q393" s="68"/>
      <c r="R393" s="68" t="s">
        <v>3868</v>
      </c>
      <c r="S393" s="68"/>
      <c r="T393" s="68" t="str">
        <f>PROPER(R393)</f>
        <v>15/23 Đường 5A , Phường Bình Hưng Hòa A , Quận Bình Tân , Tp.Hcm</v>
      </c>
      <c r="U393" s="68" t="s">
        <v>3869</v>
      </c>
      <c r="V393" s="68" t="s">
        <v>3870</v>
      </c>
      <c r="W393" s="68" t="s">
        <v>3871</v>
      </c>
      <c r="X393" s="68" t="s">
        <v>475</v>
      </c>
      <c r="Y393" s="68"/>
      <c r="Z393" s="69"/>
      <c r="AA393" s="68"/>
      <c r="AB393" s="69"/>
      <c r="AC393" s="69"/>
      <c r="AD393" s="68"/>
      <c r="AE393" s="68"/>
      <c r="AF393" s="68"/>
      <c r="AG393" s="68"/>
      <c r="AH393" s="68"/>
      <c r="AI393" s="68"/>
      <c r="AJ393" s="68" t="s">
        <v>121</v>
      </c>
      <c r="AK393" s="68"/>
      <c r="AL393" s="68"/>
      <c r="AM393" s="68" t="s">
        <v>98</v>
      </c>
      <c r="AN393" s="68" t="s">
        <v>249</v>
      </c>
      <c r="AO393" s="68" t="s">
        <v>3872</v>
      </c>
      <c r="AP393" s="68" t="s">
        <v>100</v>
      </c>
      <c r="AQ393" s="68" t="s">
        <v>101</v>
      </c>
      <c r="AR393" s="68" t="s">
        <v>1360</v>
      </c>
      <c r="AS393" s="69" t="s">
        <v>3442</v>
      </c>
      <c r="AT393" s="68" t="s">
        <v>103</v>
      </c>
      <c r="AU393" s="68" t="s">
        <v>103</v>
      </c>
      <c r="AV393" s="68" t="s">
        <v>125</v>
      </c>
      <c r="AW393" s="68" t="s">
        <v>126</v>
      </c>
      <c r="AX393" s="68" t="s">
        <v>162</v>
      </c>
      <c r="AY393" s="68" t="s">
        <v>1366</v>
      </c>
      <c r="AZ393" s="68" t="s">
        <v>1366</v>
      </c>
      <c r="BA393" s="68" t="s">
        <v>108</v>
      </c>
    </row>
    <row r="394" spans="1:53" s="66" customFormat="1" ht="20.100000000000001" customHeight="1">
      <c r="A394" s="67">
        <v>383</v>
      </c>
      <c r="B394" s="68" t="s">
        <v>3873</v>
      </c>
      <c r="C394" s="68" t="s">
        <v>3874</v>
      </c>
      <c r="D394" s="68" t="s">
        <v>3875</v>
      </c>
      <c r="E394" s="68" t="s">
        <v>83</v>
      </c>
      <c r="F394" s="69" t="s">
        <v>3876</v>
      </c>
      <c r="G394" s="70"/>
      <c r="H394" s="68"/>
      <c r="I394" s="68" t="str">
        <f t="shared" si="20"/>
        <v/>
      </c>
      <c r="J394" s="68" t="str">
        <f t="shared" si="21"/>
        <v/>
      </c>
      <c r="K394" s="70" t="str">
        <f t="shared" si="22"/>
        <v/>
      </c>
      <c r="L394" s="68"/>
      <c r="M394" s="68"/>
      <c r="N394" s="68" t="s">
        <v>375</v>
      </c>
      <c r="O394" s="68"/>
      <c r="P394" s="68"/>
      <c r="Q394" s="68"/>
      <c r="R394" s="68" t="s">
        <v>3877</v>
      </c>
      <c r="S394" s="68"/>
      <c r="T394" s="68" t="s">
        <v>3878</v>
      </c>
      <c r="U394" s="68"/>
      <c r="V394" s="68" t="s">
        <v>3879</v>
      </c>
      <c r="W394" s="68" t="s">
        <v>3880</v>
      </c>
      <c r="X394" s="68" t="s">
        <v>3881</v>
      </c>
      <c r="Y394" s="68"/>
      <c r="Z394" s="69"/>
      <c r="AA394" s="68"/>
      <c r="AB394" s="69"/>
      <c r="AC394" s="69"/>
      <c r="AD394" s="68"/>
      <c r="AE394" s="68"/>
      <c r="AF394" s="68"/>
      <c r="AG394" s="68"/>
      <c r="AH394" s="68"/>
      <c r="AI394" s="68"/>
      <c r="AJ394" s="68" t="s">
        <v>158</v>
      </c>
      <c r="AK394" s="68"/>
      <c r="AL394" s="68"/>
      <c r="AM394" s="68" t="s">
        <v>2136</v>
      </c>
      <c r="AN394" s="68" t="s">
        <v>3155</v>
      </c>
      <c r="AO394" s="68" t="s">
        <v>3882</v>
      </c>
      <c r="AP394" s="68" t="s">
        <v>100</v>
      </c>
      <c r="AQ394" s="68" t="s">
        <v>101</v>
      </c>
      <c r="AR394" s="68" t="s">
        <v>375</v>
      </c>
      <c r="AS394" s="69" t="s">
        <v>3883</v>
      </c>
      <c r="AT394" s="68" t="s">
        <v>103</v>
      </c>
      <c r="AU394" s="68" t="s">
        <v>103</v>
      </c>
      <c r="AV394" s="68" t="s">
        <v>125</v>
      </c>
      <c r="AW394" s="68" t="s">
        <v>126</v>
      </c>
      <c r="AX394" s="68" t="s">
        <v>179</v>
      </c>
      <c r="AY394" s="68" t="s">
        <v>180</v>
      </c>
      <c r="AZ394" s="68" t="s">
        <v>180</v>
      </c>
      <c r="BA394" s="68" t="s">
        <v>108</v>
      </c>
    </row>
    <row r="395" spans="1:53" s="66" customFormat="1" ht="20.100000000000001" customHeight="1">
      <c r="A395" s="67">
        <v>384</v>
      </c>
      <c r="B395" s="68" t="s">
        <v>3884</v>
      </c>
      <c r="C395" s="68" t="s">
        <v>3885</v>
      </c>
      <c r="D395" s="68" t="s">
        <v>1519</v>
      </c>
      <c r="E395" s="68" t="s">
        <v>83</v>
      </c>
      <c r="F395" s="69" t="s">
        <v>3886</v>
      </c>
      <c r="G395" s="70" t="str">
        <f>VLOOKUP(B395,'[1]ĐKKCBBĐ K2019'!$B$5:$C$414,2,0)</f>
        <v>SV4797526634670</v>
      </c>
      <c r="H395" s="68" t="str">
        <f t="shared" si="23"/>
        <v>SV</v>
      </c>
      <c r="I395" s="68" t="str">
        <f t="shared" si="20"/>
        <v>4</v>
      </c>
      <c r="J395" s="68" t="str">
        <f t="shared" si="21"/>
        <v>79</v>
      </c>
      <c r="K395" s="70"/>
      <c r="L395" s="68" t="s">
        <v>3887</v>
      </c>
      <c r="M395" s="68"/>
      <c r="N395" s="68" t="s">
        <v>85</v>
      </c>
      <c r="O395" s="68"/>
      <c r="P395" s="68"/>
      <c r="Q395" s="68"/>
      <c r="R395" s="68" t="s">
        <v>3888</v>
      </c>
      <c r="S395" s="68"/>
      <c r="T395" s="68" t="s">
        <v>3889</v>
      </c>
      <c r="U395" s="68" t="s">
        <v>3890</v>
      </c>
      <c r="V395" s="68" t="s">
        <v>3891</v>
      </c>
      <c r="W395" s="68" t="s">
        <v>3892</v>
      </c>
      <c r="X395" s="68" t="s">
        <v>155</v>
      </c>
      <c r="Y395" s="68" t="s">
        <v>3893</v>
      </c>
      <c r="Z395" s="69"/>
      <c r="AA395" s="68"/>
      <c r="AB395" s="69"/>
      <c r="AC395" s="69"/>
      <c r="AD395" s="68"/>
      <c r="AE395" s="68" t="s">
        <v>3894</v>
      </c>
      <c r="AF395" s="68"/>
      <c r="AG395" s="68"/>
      <c r="AH395" s="68"/>
      <c r="AI395" s="68"/>
      <c r="AJ395" s="68" t="s">
        <v>158</v>
      </c>
      <c r="AK395" s="68"/>
      <c r="AL395" s="68"/>
      <c r="AM395" s="68" t="s">
        <v>159</v>
      </c>
      <c r="AN395" s="68" t="s">
        <v>3895</v>
      </c>
      <c r="AO395" s="68" t="s">
        <v>3896</v>
      </c>
      <c r="AP395" s="68" t="s">
        <v>100</v>
      </c>
      <c r="AQ395" s="68" t="s">
        <v>101</v>
      </c>
      <c r="AR395" s="68" t="s">
        <v>85</v>
      </c>
      <c r="AS395" s="69" t="s">
        <v>3883</v>
      </c>
      <c r="AT395" s="68" t="s">
        <v>103</v>
      </c>
      <c r="AU395" s="68" t="s">
        <v>103</v>
      </c>
      <c r="AV395" s="68" t="s">
        <v>104</v>
      </c>
      <c r="AW395" s="68" t="s">
        <v>105</v>
      </c>
      <c r="AX395" s="68" t="s">
        <v>106</v>
      </c>
      <c r="AY395" s="68" t="s">
        <v>107</v>
      </c>
      <c r="AZ395" s="68" t="s">
        <v>107</v>
      </c>
      <c r="BA395" s="68" t="s">
        <v>108</v>
      </c>
    </row>
    <row r="396" spans="1:53" s="66" customFormat="1" ht="20.100000000000001" customHeight="1">
      <c r="A396" s="67">
        <v>385</v>
      </c>
      <c r="B396" s="68" t="s">
        <v>3897</v>
      </c>
      <c r="C396" s="68" t="s">
        <v>1001</v>
      </c>
      <c r="D396" s="68" t="s">
        <v>869</v>
      </c>
      <c r="E396" s="68" t="s">
        <v>83</v>
      </c>
      <c r="F396" s="69" t="s">
        <v>3898</v>
      </c>
      <c r="G396" s="70"/>
      <c r="H396" s="68"/>
      <c r="I396" s="68" t="str">
        <f t="shared" si="20"/>
        <v/>
      </c>
      <c r="J396" s="68" t="str">
        <f t="shared" si="21"/>
        <v/>
      </c>
      <c r="K396" s="70" t="str">
        <f t="shared" si="22"/>
        <v/>
      </c>
      <c r="L396" s="68"/>
      <c r="M396" s="68"/>
      <c r="N396" s="68" t="s">
        <v>297</v>
      </c>
      <c r="O396" s="68"/>
      <c r="P396" s="68"/>
      <c r="Q396" s="68"/>
      <c r="R396" s="68" t="s">
        <v>3899</v>
      </c>
      <c r="S396" s="68"/>
      <c r="T396" s="68" t="s">
        <v>3900</v>
      </c>
      <c r="U396" s="68" t="s">
        <v>3901</v>
      </c>
      <c r="V396" s="68" t="s">
        <v>1160</v>
      </c>
      <c r="W396" s="68" t="s">
        <v>1161</v>
      </c>
      <c r="X396" s="68" t="s">
        <v>91</v>
      </c>
      <c r="Y396" s="68" t="s">
        <v>3902</v>
      </c>
      <c r="Z396" s="69"/>
      <c r="AA396" s="68"/>
      <c r="AB396" s="69"/>
      <c r="AC396" s="69"/>
      <c r="AD396" s="68"/>
      <c r="AE396" s="68"/>
      <c r="AF396" s="68"/>
      <c r="AG396" s="68"/>
      <c r="AH396" s="68"/>
      <c r="AI396" s="68"/>
      <c r="AJ396" s="68" t="s">
        <v>121</v>
      </c>
      <c r="AK396" s="68"/>
      <c r="AL396" s="68"/>
      <c r="AM396" s="68" t="s">
        <v>98</v>
      </c>
      <c r="AN396" s="68" t="s">
        <v>440</v>
      </c>
      <c r="AO396" s="68" t="s">
        <v>3903</v>
      </c>
      <c r="AP396" s="68" t="s">
        <v>100</v>
      </c>
      <c r="AQ396" s="68" t="s">
        <v>101</v>
      </c>
      <c r="AR396" s="68" t="s">
        <v>297</v>
      </c>
      <c r="AS396" s="69" t="s">
        <v>3883</v>
      </c>
      <c r="AT396" s="68" t="s">
        <v>103</v>
      </c>
      <c r="AU396" s="68" t="s">
        <v>103</v>
      </c>
      <c r="AV396" s="68" t="s">
        <v>125</v>
      </c>
      <c r="AW396" s="68" t="s">
        <v>126</v>
      </c>
      <c r="AX396" s="68" t="s">
        <v>290</v>
      </c>
      <c r="AY396" s="68" t="s">
        <v>306</v>
      </c>
      <c r="AZ396" s="68" t="s">
        <v>306</v>
      </c>
      <c r="BA396" s="68" t="s">
        <v>108</v>
      </c>
    </row>
    <row r="397" spans="1:53" s="66" customFormat="1" ht="20.100000000000001" customHeight="1">
      <c r="A397" s="67">
        <v>386</v>
      </c>
      <c r="B397" s="68" t="s">
        <v>3904</v>
      </c>
      <c r="C397" s="68" t="s">
        <v>3905</v>
      </c>
      <c r="D397" s="68" t="s">
        <v>704</v>
      </c>
      <c r="E397" s="68" t="s">
        <v>83</v>
      </c>
      <c r="F397" s="69" t="s">
        <v>3906</v>
      </c>
      <c r="G397" s="70" t="str">
        <f>VLOOKUP(B397,'[1]ĐKKCBBĐ K2019'!$B$5:$C$414,2,0)</f>
        <v>HS4797935875251</v>
      </c>
      <c r="H397" s="68" t="str">
        <f t="shared" ref="H397:H419" si="24">LEFT(G397,2)</f>
        <v>HS</v>
      </c>
      <c r="I397" s="68" t="str">
        <f t="shared" ref="I397:I419" si="25">MID(G397,3,1)</f>
        <v>4</v>
      </c>
      <c r="J397" s="68" t="str">
        <f t="shared" ref="J397:J419" si="26">MID(G397,4,2)</f>
        <v>79</v>
      </c>
      <c r="K397" s="70"/>
      <c r="L397" s="68" t="s">
        <v>3907</v>
      </c>
      <c r="M397" s="68"/>
      <c r="N397" s="68" t="s">
        <v>2320</v>
      </c>
      <c r="O397" s="68"/>
      <c r="P397" s="68"/>
      <c r="Q397" s="68"/>
      <c r="R397" s="68" t="s">
        <v>3908</v>
      </c>
      <c r="S397" s="68"/>
      <c r="T397" s="68" t="s">
        <v>3909</v>
      </c>
      <c r="U397" s="68" t="s">
        <v>3910</v>
      </c>
      <c r="V397" s="68" t="s">
        <v>3255</v>
      </c>
      <c r="W397" s="68" t="s">
        <v>235</v>
      </c>
      <c r="X397" s="68" t="s">
        <v>91</v>
      </c>
      <c r="Y397" s="68"/>
      <c r="Z397" s="69"/>
      <c r="AA397" s="68"/>
      <c r="AB397" s="69"/>
      <c r="AC397" s="69"/>
      <c r="AD397" s="68"/>
      <c r="AE397" s="68"/>
      <c r="AF397" s="68"/>
      <c r="AG397" s="68"/>
      <c r="AH397" s="68"/>
      <c r="AI397" s="68"/>
      <c r="AJ397" s="68" t="s">
        <v>96</v>
      </c>
      <c r="AK397" s="68"/>
      <c r="AL397" s="68"/>
      <c r="AM397" s="68" t="s">
        <v>98</v>
      </c>
      <c r="AN397" s="68" t="s">
        <v>237</v>
      </c>
      <c r="AO397" s="68" t="s">
        <v>3911</v>
      </c>
      <c r="AP397" s="68" t="s">
        <v>100</v>
      </c>
      <c r="AQ397" s="68" t="s">
        <v>101</v>
      </c>
      <c r="AR397" s="68" t="s">
        <v>2320</v>
      </c>
      <c r="AS397" s="69" t="s">
        <v>3883</v>
      </c>
      <c r="AT397" s="68" t="s">
        <v>103</v>
      </c>
      <c r="AU397" s="68" t="s">
        <v>103</v>
      </c>
      <c r="AV397" s="68" t="s">
        <v>125</v>
      </c>
      <c r="AW397" s="68" t="s">
        <v>126</v>
      </c>
      <c r="AX397" s="68" t="s">
        <v>106</v>
      </c>
      <c r="AY397" s="68" t="s">
        <v>107</v>
      </c>
      <c r="AZ397" s="68" t="s">
        <v>107</v>
      </c>
      <c r="BA397" s="68" t="s">
        <v>108</v>
      </c>
    </row>
    <row r="398" spans="1:53" s="66" customFormat="1" ht="20.100000000000001" customHeight="1">
      <c r="A398" s="67">
        <v>387</v>
      </c>
      <c r="B398" s="68" t="s">
        <v>3912</v>
      </c>
      <c r="C398" s="68" t="s">
        <v>3913</v>
      </c>
      <c r="D398" s="68" t="s">
        <v>388</v>
      </c>
      <c r="E398" s="68" t="s">
        <v>83</v>
      </c>
      <c r="F398" s="69" t="s">
        <v>3914</v>
      </c>
      <c r="G398" s="70"/>
      <c r="H398" s="68"/>
      <c r="I398" s="68" t="str">
        <f t="shared" si="25"/>
        <v/>
      </c>
      <c r="J398" s="68" t="str">
        <f t="shared" si="26"/>
        <v/>
      </c>
      <c r="K398" s="70" t="str">
        <f t="shared" ref="K398:K418" si="27">RIGHT(L398,10)</f>
        <v/>
      </c>
      <c r="L398" s="68"/>
      <c r="M398" s="68"/>
      <c r="N398" s="68" t="s">
        <v>280</v>
      </c>
      <c r="O398" s="68"/>
      <c r="P398" s="68"/>
      <c r="Q398" s="68"/>
      <c r="R398" s="68" t="s">
        <v>3915</v>
      </c>
      <c r="S398" s="68"/>
      <c r="T398" s="68" t="s">
        <v>3916</v>
      </c>
      <c r="U398" s="68" t="s">
        <v>3917</v>
      </c>
      <c r="V398" s="68" t="s">
        <v>2324</v>
      </c>
      <c r="W398" s="68" t="s">
        <v>1183</v>
      </c>
      <c r="X398" s="68" t="s">
        <v>475</v>
      </c>
      <c r="Y398" s="68"/>
      <c r="Z398" s="69"/>
      <c r="AA398" s="68"/>
      <c r="AB398" s="69"/>
      <c r="AC398" s="69"/>
      <c r="AD398" s="68"/>
      <c r="AE398" s="68"/>
      <c r="AF398" s="68"/>
      <c r="AG398" s="68"/>
      <c r="AH398" s="68"/>
      <c r="AI398" s="68"/>
      <c r="AJ398" s="68" t="s">
        <v>121</v>
      </c>
      <c r="AK398" s="68"/>
      <c r="AL398" s="68"/>
      <c r="AM398" s="68" t="s">
        <v>98</v>
      </c>
      <c r="AN398" s="68" t="s">
        <v>223</v>
      </c>
      <c r="AO398" s="68" t="s">
        <v>3918</v>
      </c>
      <c r="AP398" s="68" t="s">
        <v>100</v>
      </c>
      <c r="AQ398" s="68" t="s">
        <v>101</v>
      </c>
      <c r="AR398" s="68" t="s">
        <v>280</v>
      </c>
      <c r="AS398" s="69" t="s">
        <v>3883</v>
      </c>
      <c r="AT398" s="68" t="s">
        <v>103</v>
      </c>
      <c r="AU398" s="68" t="s">
        <v>103</v>
      </c>
      <c r="AV398" s="68" t="s">
        <v>125</v>
      </c>
      <c r="AW398" s="68" t="s">
        <v>126</v>
      </c>
      <c r="AX398" s="68" t="s">
        <v>290</v>
      </c>
      <c r="AY398" s="68" t="s">
        <v>291</v>
      </c>
      <c r="AZ398" s="68" t="s">
        <v>291</v>
      </c>
      <c r="BA398" s="68" t="s">
        <v>108</v>
      </c>
    </row>
    <row r="399" spans="1:53" s="66" customFormat="1" ht="20.100000000000001" customHeight="1">
      <c r="A399" s="67">
        <v>388</v>
      </c>
      <c r="B399" s="68" t="s">
        <v>3919</v>
      </c>
      <c r="C399" s="68" t="s">
        <v>3920</v>
      </c>
      <c r="D399" s="68" t="s">
        <v>416</v>
      </c>
      <c r="E399" s="68" t="s">
        <v>83</v>
      </c>
      <c r="F399" s="69" t="s">
        <v>3921</v>
      </c>
      <c r="G399" s="70" t="str">
        <f>VLOOKUP(B399,'[1]ĐKKCBBĐ K2019'!$B$5:$C$414,2,0)</f>
        <v>DK2838321514431</v>
      </c>
      <c r="H399" s="68" t="str">
        <f t="shared" si="24"/>
        <v>DK</v>
      </c>
      <c r="I399" s="68" t="str">
        <f t="shared" si="25"/>
        <v>2</v>
      </c>
      <c r="J399" s="68" t="str">
        <f t="shared" si="26"/>
        <v>83</v>
      </c>
      <c r="K399" s="70"/>
      <c r="L399" s="68" t="s">
        <v>3922</v>
      </c>
      <c r="M399" s="68"/>
      <c r="N399" s="68" t="s">
        <v>85</v>
      </c>
      <c r="O399" s="68"/>
      <c r="P399" s="68"/>
      <c r="Q399" s="68"/>
      <c r="R399" s="68" t="s">
        <v>3923</v>
      </c>
      <c r="S399" s="68"/>
      <c r="T399" s="68" t="s">
        <v>3924</v>
      </c>
      <c r="U399" s="68" t="s">
        <v>3925</v>
      </c>
      <c r="V399" s="68" t="s">
        <v>3926</v>
      </c>
      <c r="W399" s="68" t="s">
        <v>842</v>
      </c>
      <c r="X399" s="68" t="s">
        <v>664</v>
      </c>
      <c r="Y399" s="68" t="s">
        <v>3927</v>
      </c>
      <c r="Z399" s="69"/>
      <c r="AA399" s="68"/>
      <c r="AB399" s="69"/>
      <c r="AC399" s="69"/>
      <c r="AD399" s="68"/>
      <c r="AE399" s="68" t="s">
        <v>3928</v>
      </c>
      <c r="AF399" s="68"/>
      <c r="AG399" s="68"/>
      <c r="AH399" s="68"/>
      <c r="AI399" s="68"/>
      <c r="AJ399" s="68" t="s">
        <v>191</v>
      </c>
      <c r="AK399" s="68"/>
      <c r="AL399" s="68"/>
      <c r="AM399" s="68" t="s">
        <v>653</v>
      </c>
      <c r="AN399" s="68" t="s">
        <v>844</v>
      </c>
      <c r="AO399" s="68" t="s">
        <v>3929</v>
      </c>
      <c r="AP399" s="68" t="s">
        <v>100</v>
      </c>
      <c r="AQ399" s="68" t="s">
        <v>101</v>
      </c>
      <c r="AR399" s="68" t="s">
        <v>85</v>
      </c>
      <c r="AS399" s="69" t="s">
        <v>3883</v>
      </c>
      <c r="AT399" s="68" t="s">
        <v>103</v>
      </c>
      <c r="AU399" s="68" t="s">
        <v>103</v>
      </c>
      <c r="AV399" s="68" t="s">
        <v>104</v>
      </c>
      <c r="AW399" s="68" t="s">
        <v>105</v>
      </c>
      <c r="AX399" s="68" t="s">
        <v>106</v>
      </c>
      <c r="AY399" s="68" t="s">
        <v>107</v>
      </c>
      <c r="AZ399" s="68" t="s">
        <v>107</v>
      </c>
      <c r="BA399" s="68" t="s">
        <v>108</v>
      </c>
    </row>
    <row r="400" spans="1:53" s="66" customFormat="1" ht="20.100000000000001" customHeight="1">
      <c r="A400" s="67">
        <v>389</v>
      </c>
      <c r="B400" s="68" t="s">
        <v>3930</v>
      </c>
      <c r="C400" s="68" t="s">
        <v>3931</v>
      </c>
      <c r="D400" s="68" t="s">
        <v>528</v>
      </c>
      <c r="E400" s="68" t="s">
        <v>83</v>
      </c>
      <c r="F400" s="69" t="s">
        <v>3932</v>
      </c>
      <c r="G400" s="70"/>
      <c r="H400" s="68"/>
      <c r="I400" s="68" t="str">
        <f t="shared" si="25"/>
        <v/>
      </c>
      <c r="J400" s="68" t="str">
        <f t="shared" si="26"/>
        <v/>
      </c>
      <c r="K400" s="70" t="str">
        <f t="shared" si="27"/>
        <v/>
      </c>
      <c r="L400" s="68"/>
      <c r="M400" s="68"/>
      <c r="N400" s="68" t="s">
        <v>2320</v>
      </c>
      <c r="O400" s="68"/>
      <c r="P400" s="68"/>
      <c r="Q400" s="68"/>
      <c r="R400" s="68" t="s">
        <v>3933</v>
      </c>
      <c r="S400" s="68"/>
      <c r="T400" s="68" t="s">
        <v>3934</v>
      </c>
      <c r="U400" s="68" t="s">
        <v>3935</v>
      </c>
      <c r="V400" s="68" t="s">
        <v>3936</v>
      </c>
      <c r="W400" s="68" t="s">
        <v>3412</v>
      </c>
      <c r="X400" s="68" t="s">
        <v>856</v>
      </c>
      <c r="Y400" s="68"/>
      <c r="Z400" s="69"/>
      <c r="AA400" s="68"/>
      <c r="AB400" s="69"/>
      <c r="AC400" s="69"/>
      <c r="AD400" s="68"/>
      <c r="AE400" s="68"/>
      <c r="AF400" s="68"/>
      <c r="AG400" s="68"/>
      <c r="AH400" s="68"/>
      <c r="AI400" s="68"/>
      <c r="AJ400" s="68" t="s">
        <v>121</v>
      </c>
      <c r="AK400" s="68"/>
      <c r="AL400" s="68"/>
      <c r="AM400" s="68" t="s">
        <v>410</v>
      </c>
      <c r="AN400" s="68" t="s">
        <v>411</v>
      </c>
      <c r="AO400" s="68" t="s">
        <v>3937</v>
      </c>
      <c r="AP400" s="68" t="s">
        <v>100</v>
      </c>
      <c r="AQ400" s="68" t="s">
        <v>101</v>
      </c>
      <c r="AR400" s="68" t="s">
        <v>2320</v>
      </c>
      <c r="AS400" s="69" t="s">
        <v>3883</v>
      </c>
      <c r="AT400" s="68" t="s">
        <v>103</v>
      </c>
      <c r="AU400" s="68" t="s">
        <v>103</v>
      </c>
      <c r="AV400" s="68" t="s">
        <v>125</v>
      </c>
      <c r="AW400" s="68" t="s">
        <v>126</v>
      </c>
      <c r="AX400" s="68" t="s">
        <v>106</v>
      </c>
      <c r="AY400" s="68" t="s">
        <v>107</v>
      </c>
      <c r="AZ400" s="68" t="s">
        <v>107</v>
      </c>
      <c r="BA400" s="68" t="s">
        <v>108</v>
      </c>
    </row>
    <row r="401" spans="1:53" s="66" customFormat="1" ht="20.100000000000001" customHeight="1">
      <c r="A401" s="67">
        <v>390</v>
      </c>
      <c r="B401" s="68" t="s">
        <v>3938</v>
      </c>
      <c r="C401" s="68" t="s">
        <v>3939</v>
      </c>
      <c r="D401" s="68" t="s">
        <v>83</v>
      </c>
      <c r="E401" s="68" t="s">
        <v>83</v>
      </c>
      <c r="F401" s="69" t="s">
        <v>3553</v>
      </c>
      <c r="G401" s="70" t="str">
        <f>VLOOKUP(B401,'[1]ĐKKCBBĐ K2019'!$B$5:$C$414,2,0)</f>
        <v>HS4666622938252</v>
      </c>
      <c r="H401" s="68" t="str">
        <f t="shared" si="24"/>
        <v>HS</v>
      </c>
      <c r="I401" s="68" t="str">
        <f t="shared" si="25"/>
        <v>4</v>
      </c>
      <c r="J401" s="68" t="str">
        <f t="shared" si="26"/>
        <v>66</v>
      </c>
      <c r="K401" s="70"/>
      <c r="L401" s="68" t="s">
        <v>3940</v>
      </c>
      <c r="M401" s="68"/>
      <c r="N401" s="68" t="s">
        <v>2320</v>
      </c>
      <c r="O401" s="68"/>
      <c r="P401" s="68"/>
      <c r="Q401" s="68"/>
      <c r="R401" s="68" t="s">
        <v>3941</v>
      </c>
      <c r="S401" s="68"/>
      <c r="T401" s="68" t="s">
        <v>3942</v>
      </c>
      <c r="U401" s="68" t="s">
        <v>3943</v>
      </c>
      <c r="V401" s="68" t="s">
        <v>3944</v>
      </c>
      <c r="W401" s="68" t="s">
        <v>3131</v>
      </c>
      <c r="X401" s="68" t="s">
        <v>3132</v>
      </c>
      <c r="Y401" s="68"/>
      <c r="Z401" s="69"/>
      <c r="AA401" s="68"/>
      <c r="AB401" s="69"/>
      <c r="AC401" s="69"/>
      <c r="AD401" s="68"/>
      <c r="AE401" s="68"/>
      <c r="AF401" s="68"/>
      <c r="AG401" s="68"/>
      <c r="AH401" s="68"/>
      <c r="AI401" s="68"/>
      <c r="AJ401" s="68" t="s">
        <v>158</v>
      </c>
      <c r="AK401" s="68"/>
      <c r="AL401" s="68"/>
      <c r="AM401" s="68" t="s">
        <v>3134</v>
      </c>
      <c r="AN401" s="68" t="s">
        <v>3135</v>
      </c>
      <c r="AO401" s="68" t="s">
        <v>3945</v>
      </c>
      <c r="AP401" s="68" t="s">
        <v>100</v>
      </c>
      <c r="AQ401" s="68" t="s">
        <v>101</v>
      </c>
      <c r="AR401" s="68" t="s">
        <v>2320</v>
      </c>
      <c r="AS401" s="69" t="s">
        <v>3883</v>
      </c>
      <c r="AT401" s="68" t="s">
        <v>103</v>
      </c>
      <c r="AU401" s="68" t="s">
        <v>103</v>
      </c>
      <c r="AV401" s="68" t="s">
        <v>125</v>
      </c>
      <c r="AW401" s="68" t="s">
        <v>126</v>
      </c>
      <c r="AX401" s="68" t="s">
        <v>106</v>
      </c>
      <c r="AY401" s="68" t="s">
        <v>107</v>
      </c>
      <c r="AZ401" s="68" t="s">
        <v>107</v>
      </c>
      <c r="BA401" s="68" t="s">
        <v>108</v>
      </c>
    </row>
    <row r="402" spans="1:53" s="66" customFormat="1" ht="20.100000000000001" customHeight="1">
      <c r="A402" s="67">
        <v>391</v>
      </c>
      <c r="B402" s="68" t="s">
        <v>3946</v>
      </c>
      <c r="C402" s="68" t="s">
        <v>3947</v>
      </c>
      <c r="D402" s="68" t="s">
        <v>1304</v>
      </c>
      <c r="E402" s="68" t="s">
        <v>309</v>
      </c>
      <c r="F402" s="69" t="s">
        <v>1750</v>
      </c>
      <c r="G402" s="70"/>
      <c r="H402" s="68"/>
      <c r="I402" s="68" t="str">
        <f t="shared" si="25"/>
        <v/>
      </c>
      <c r="J402" s="68" t="str">
        <f t="shared" si="26"/>
        <v/>
      </c>
      <c r="K402" s="70" t="str">
        <f t="shared" si="27"/>
        <v/>
      </c>
      <c r="L402" s="68"/>
      <c r="M402" s="68"/>
      <c r="N402" s="68" t="s">
        <v>433</v>
      </c>
      <c r="O402" s="68"/>
      <c r="P402" s="68"/>
      <c r="Q402" s="68"/>
      <c r="R402" s="68" t="s">
        <v>3948</v>
      </c>
      <c r="S402" s="68"/>
      <c r="T402" s="68" t="s">
        <v>3949</v>
      </c>
      <c r="U402" s="68" t="s">
        <v>3950</v>
      </c>
      <c r="V402" s="68" t="s">
        <v>2003</v>
      </c>
      <c r="W402" s="68" t="s">
        <v>1547</v>
      </c>
      <c r="X402" s="68" t="s">
        <v>475</v>
      </c>
      <c r="Y402" s="68" t="s">
        <v>3951</v>
      </c>
      <c r="Z402" s="69"/>
      <c r="AA402" s="68"/>
      <c r="AB402" s="69"/>
      <c r="AC402" s="69"/>
      <c r="AD402" s="68"/>
      <c r="AE402" s="68"/>
      <c r="AF402" s="68"/>
      <c r="AG402" s="68"/>
      <c r="AH402" s="68"/>
      <c r="AI402" s="68"/>
      <c r="AJ402" s="68" t="s">
        <v>121</v>
      </c>
      <c r="AK402" s="68"/>
      <c r="AL402" s="68"/>
      <c r="AM402" s="68" t="s">
        <v>98</v>
      </c>
      <c r="AN402" s="68" t="s">
        <v>249</v>
      </c>
      <c r="AO402" s="68" t="s">
        <v>3952</v>
      </c>
      <c r="AP402" s="68" t="s">
        <v>100</v>
      </c>
      <c r="AQ402" s="68" t="s">
        <v>101</v>
      </c>
      <c r="AR402" s="68" t="s">
        <v>433</v>
      </c>
      <c r="AS402" s="69" t="s">
        <v>3883</v>
      </c>
      <c r="AT402" s="68" t="s">
        <v>103</v>
      </c>
      <c r="AU402" s="68" t="s">
        <v>103</v>
      </c>
      <c r="AV402" s="68" t="s">
        <v>125</v>
      </c>
      <c r="AW402" s="68" t="s">
        <v>126</v>
      </c>
      <c r="AX402" s="68" t="s">
        <v>443</v>
      </c>
      <c r="AY402" s="68" t="s">
        <v>444</v>
      </c>
      <c r="AZ402" s="68" t="s">
        <v>444</v>
      </c>
      <c r="BA402" s="68" t="s">
        <v>108</v>
      </c>
    </row>
    <row r="403" spans="1:53" s="66" customFormat="1" ht="20.100000000000001" customHeight="1">
      <c r="A403" s="67">
        <v>392</v>
      </c>
      <c r="B403" s="68" t="s">
        <v>3953</v>
      </c>
      <c r="C403" s="68" t="s">
        <v>3954</v>
      </c>
      <c r="D403" s="68" t="s">
        <v>733</v>
      </c>
      <c r="E403" s="68" t="s">
        <v>83</v>
      </c>
      <c r="F403" s="69" t="s">
        <v>3955</v>
      </c>
      <c r="G403" s="70"/>
      <c r="H403" s="68"/>
      <c r="I403" s="68" t="str">
        <f t="shared" si="25"/>
        <v/>
      </c>
      <c r="J403" s="68" t="str">
        <f t="shared" si="26"/>
        <v/>
      </c>
      <c r="K403" s="70" t="str">
        <f t="shared" si="27"/>
        <v/>
      </c>
      <c r="L403" s="68"/>
      <c r="M403" s="68"/>
      <c r="N403" s="68" t="s">
        <v>375</v>
      </c>
      <c r="O403" s="68"/>
      <c r="P403" s="68"/>
      <c r="Q403" s="68"/>
      <c r="R403" s="68" t="s">
        <v>3956</v>
      </c>
      <c r="S403" s="68"/>
      <c r="T403" s="68" t="s">
        <v>3957</v>
      </c>
      <c r="U403" s="68" t="s">
        <v>3958</v>
      </c>
      <c r="V403" s="68" t="s">
        <v>438</v>
      </c>
      <c r="W403" s="68" t="s">
        <v>354</v>
      </c>
      <c r="X403" s="68" t="s">
        <v>475</v>
      </c>
      <c r="Y403" s="68"/>
      <c r="Z403" s="69"/>
      <c r="AA403" s="68"/>
      <c r="AB403" s="69"/>
      <c r="AC403" s="69"/>
      <c r="AD403" s="68"/>
      <c r="AE403" s="68"/>
      <c r="AF403" s="68"/>
      <c r="AG403" s="68"/>
      <c r="AH403" s="68"/>
      <c r="AI403" s="68"/>
      <c r="AJ403" s="68" t="s">
        <v>96</v>
      </c>
      <c r="AK403" s="68"/>
      <c r="AL403" s="68"/>
      <c r="AM403" s="68" t="s">
        <v>98</v>
      </c>
      <c r="AN403" s="68" t="s">
        <v>355</v>
      </c>
      <c r="AO403" s="68" t="s">
        <v>3959</v>
      </c>
      <c r="AP403" s="68" t="s">
        <v>100</v>
      </c>
      <c r="AQ403" s="68" t="s">
        <v>101</v>
      </c>
      <c r="AR403" s="68" t="s">
        <v>375</v>
      </c>
      <c r="AS403" s="69" t="s">
        <v>3883</v>
      </c>
      <c r="AT403" s="68" t="s">
        <v>103</v>
      </c>
      <c r="AU403" s="68" t="s">
        <v>103</v>
      </c>
      <c r="AV403" s="68" t="s">
        <v>125</v>
      </c>
      <c r="AW403" s="68" t="s">
        <v>126</v>
      </c>
      <c r="AX403" s="68" t="s">
        <v>179</v>
      </c>
      <c r="AY403" s="68" t="s">
        <v>180</v>
      </c>
      <c r="AZ403" s="68" t="s">
        <v>180</v>
      </c>
      <c r="BA403" s="68" t="s">
        <v>108</v>
      </c>
    </row>
    <row r="404" spans="1:53" s="66" customFormat="1" ht="20.100000000000001" customHeight="1">
      <c r="A404" s="67">
        <v>393</v>
      </c>
      <c r="B404" s="68" t="s">
        <v>3960</v>
      </c>
      <c r="C404" s="68" t="s">
        <v>3961</v>
      </c>
      <c r="D404" s="68" t="s">
        <v>1410</v>
      </c>
      <c r="E404" s="68" t="s">
        <v>309</v>
      </c>
      <c r="F404" s="69" t="s">
        <v>3962</v>
      </c>
      <c r="G404" s="70" t="str">
        <f>VLOOKUP(B404,'[1]ĐKKCBBĐ K2019'!$B$5:$C$414,2,0)</f>
        <v>HS4797930945765</v>
      </c>
      <c r="H404" s="68" t="str">
        <f t="shared" si="24"/>
        <v>HS</v>
      </c>
      <c r="I404" s="68" t="str">
        <f t="shared" si="25"/>
        <v>4</v>
      </c>
      <c r="J404" s="68" t="str">
        <f t="shared" si="26"/>
        <v>79</v>
      </c>
      <c r="K404" s="70"/>
      <c r="L404" s="68" t="s">
        <v>3963</v>
      </c>
      <c r="M404" s="68"/>
      <c r="N404" s="68" t="s">
        <v>945</v>
      </c>
      <c r="O404" s="68"/>
      <c r="P404" s="68"/>
      <c r="Q404" s="68"/>
      <c r="R404" s="68" t="s">
        <v>3964</v>
      </c>
      <c r="S404" s="68"/>
      <c r="T404" s="68" t="s">
        <v>3965</v>
      </c>
      <c r="U404" s="68" t="s">
        <v>3966</v>
      </c>
      <c r="V404" s="68" t="s">
        <v>718</v>
      </c>
      <c r="W404" s="68" t="s">
        <v>800</v>
      </c>
      <c r="X404" s="68" t="s">
        <v>475</v>
      </c>
      <c r="Y404" s="68"/>
      <c r="Z404" s="69"/>
      <c r="AA404" s="68"/>
      <c r="AB404" s="69"/>
      <c r="AC404" s="69"/>
      <c r="AD404" s="68"/>
      <c r="AE404" s="68"/>
      <c r="AF404" s="68"/>
      <c r="AG404" s="68"/>
      <c r="AH404" s="68"/>
      <c r="AI404" s="68"/>
      <c r="AJ404" s="68" t="s">
        <v>121</v>
      </c>
      <c r="AK404" s="68"/>
      <c r="AL404" s="68"/>
      <c r="AM404" s="68" t="s">
        <v>98</v>
      </c>
      <c r="AN404" s="68" t="s">
        <v>355</v>
      </c>
      <c r="AO404" s="68" t="s">
        <v>3967</v>
      </c>
      <c r="AP404" s="68" t="s">
        <v>100</v>
      </c>
      <c r="AQ404" s="68" t="s">
        <v>101</v>
      </c>
      <c r="AR404" s="68" t="s">
        <v>945</v>
      </c>
      <c r="AS404" s="69" t="s">
        <v>3883</v>
      </c>
      <c r="AT404" s="68" t="s">
        <v>103</v>
      </c>
      <c r="AU404" s="68" t="s">
        <v>103</v>
      </c>
      <c r="AV404" s="68" t="s">
        <v>125</v>
      </c>
      <c r="AW404" s="68" t="s">
        <v>126</v>
      </c>
      <c r="AX404" s="68" t="s">
        <v>290</v>
      </c>
      <c r="AY404" s="68" t="s">
        <v>428</v>
      </c>
      <c r="AZ404" s="68" t="s">
        <v>428</v>
      </c>
      <c r="BA404" s="68" t="s">
        <v>108</v>
      </c>
    </row>
    <row r="405" spans="1:53" s="66" customFormat="1" ht="20.100000000000001" customHeight="1">
      <c r="A405" s="67">
        <v>394</v>
      </c>
      <c r="B405" s="68" t="s">
        <v>3968</v>
      </c>
      <c r="C405" s="68" t="s">
        <v>3969</v>
      </c>
      <c r="D405" s="68" t="s">
        <v>3970</v>
      </c>
      <c r="E405" s="68" t="s">
        <v>83</v>
      </c>
      <c r="F405" s="69" t="s">
        <v>2217</v>
      </c>
      <c r="G405" s="70"/>
      <c r="H405" s="68"/>
      <c r="I405" s="68" t="str">
        <f t="shared" si="25"/>
        <v/>
      </c>
      <c r="J405" s="68" t="str">
        <f t="shared" si="26"/>
        <v/>
      </c>
      <c r="K405" s="70" t="str">
        <f t="shared" si="27"/>
        <v/>
      </c>
      <c r="L405" s="68"/>
      <c r="M405" s="68"/>
      <c r="N405" s="68" t="s">
        <v>216</v>
      </c>
      <c r="O405" s="68"/>
      <c r="P405" s="68"/>
      <c r="Q405" s="68"/>
      <c r="R405" s="68" t="s">
        <v>3971</v>
      </c>
      <c r="S405" s="68"/>
      <c r="T405" s="68" t="s">
        <v>3971</v>
      </c>
      <c r="U405" s="68" t="s">
        <v>3972</v>
      </c>
      <c r="V405" s="68" t="s">
        <v>3973</v>
      </c>
      <c r="W405" s="68" t="s">
        <v>3974</v>
      </c>
      <c r="X405" s="68" t="s">
        <v>697</v>
      </c>
      <c r="Y405" s="68"/>
      <c r="Z405" s="69"/>
      <c r="AA405" s="68"/>
      <c r="AB405" s="69"/>
      <c r="AC405" s="69"/>
      <c r="AD405" s="68"/>
      <c r="AE405" s="68"/>
      <c r="AF405" s="68"/>
      <c r="AG405" s="68"/>
      <c r="AH405" s="68"/>
      <c r="AI405" s="68"/>
      <c r="AJ405" s="68" t="s">
        <v>121</v>
      </c>
      <c r="AK405" s="68"/>
      <c r="AL405" s="68"/>
      <c r="AM405" s="68" t="s">
        <v>699</v>
      </c>
      <c r="AN405" s="68" t="s">
        <v>2487</v>
      </c>
      <c r="AO405" s="68" t="s">
        <v>3975</v>
      </c>
      <c r="AP405" s="68" t="s">
        <v>100</v>
      </c>
      <c r="AQ405" s="68" t="s">
        <v>101</v>
      </c>
      <c r="AR405" s="68" t="s">
        <v>216</v>
      </c>
      <c r="AS405" s="69" t="s">
        <v>3883</v>
      </c>
      <c r="AT405" s="68" t="s">
        <v>103</v>
      </c>
      <c r="AU405" s="68" t="s">
        <v>103</v>
      </c>
      <c r="AV405" s="68" t="s">
        <v>125</v>
      </c>
      <c r="AW405" s="68" t="s">
        <v>126</v>
      </c>
      <c r="AX405" s="68" t="s">
        <v>127</v>
      </c>
      <c r="AY405" s="68" t="s">
        <v>227</v>
      </c>
      <c r="AZ405" s="68" t="s">
        <v>227</v>
      </c>
      <c r="BA405" s="68" t="s">
        <v>108</v>
      </c>
    </row>
    <row r="406" spans="1:53" s="66" customFormat="1" ht="20.100000000000001" customHeight="1">
      <c r="A406" s="67">
        <v>395</v>
      </c>
      <c r="B406" s="68" t="s">
        <v>3976</v>
      </c>
      <c r="C406" s="68" t="s">
        <v>3977</v>
      </c>
      <c r="D406" s="68" t="s">
        <v>2128</v>
      </c>
      <c r="E406" s="68" t="s">
        <v>83</v>
      </c>
      <c r="F406" s="69" t="s">
        <v>3978</v>
      </c>
      <c r="G406" s="70"/>
      <c r="H406" s="68"/>
      <c r="I406" s="68" t="str">
        <f t="shared" si="25"/>
        <v/>
      </c>
      <c r="J406" s="68" t="str">
        <f t="shared" si="26"/>
        <v/>
      </c>
      <c r="K406" s="70" t="str">
        <f t="shared" si="27"/>
        <v/>
      </c>
      <c r="L406" s="68"/>
      <c r="M406" s="68"/>
      <c r="N406" s="68" t="s">
        <v>2320</v>
      </c>
      <c r="O406" s="68"/>
      <c r="P406" s="68"/>
      <c r="Q406" s="68"/>
      <c r="R406" s="68" t="s">
        <v>3979</v>
      </c>
      <c r="S406" s="68"/>
      <c r="T406" s="68" t="s">
        <v>3980</v>
      </c>
      <c r="U406" s="68" t="s">
        <v>3981</v>
      </c>
      <c r="V406" s="68" t="s">
        <v>3982</v>
      </c>
      <c r="W406" s="68" t="s">
        <v>3983</v>
      </c>
      <c r="X406" s="68" t="s">
        <v>140</v>
      </c>
      <c r="Y406" s="68"/>
      <c r="Z406" s="69"/>
      <c r="AA406" s="68"/>
      <c r="AB406" s="69"/>
      <c r="AC406" s="69"/>
      <c r="AD406" s="68"/>
      <c r="AE406" s="68"/>
      <c r="AF406" s="68"/>
      <c r="AG406" s="68"/>
      <c r="AH406" s="68"/>
      <c r="AI406" s="68"/>
      <c r="AJ406" s="68" t="s">
        <v>121</v>
      </c>
      <c r="AK406" s="68"/>
      <c r="AL406" s="68"/>
      <c r="AM406" s="68" t="s">
        <v>653</v>
      </c>
      <c r="AN406" s="68" t="s">
        <v>2020</v>
      </c>
      <c r="AO406" s="68" t="s">
        <v>3984</v>
      </c>
      <c r="AP406" s="68" t="s">
        <v>100</v>
      </c>
      <c r="AQ406" s="68" t="s">
        <v>101</v>
      </c>
      <c r="AR406" s="68" t="s">
        <v>2320</v>
      </c>
      <c r="AS406" s="69" t="s">
        <v>3883</v>
      </c>
      <c r="AT406" s="68" t="s">
        <v>103</v>
      </c>
      <c r="AU406" s="68" t="s">
        <v>103</v>
      </c>
      <c r="AV406" s="68" t="s">
        <v>125</v>
      </c>
      <c r="AW406" s="68" t="s">
        <v>126</v>
      </c>
      <c r="AX406" s="68" t="s">
        <v>106</v>
      </c>
      <c r="AY406" s="68" t="s">
        <v>107</v>
      </c>
      <c r="AZ406" s="68" t="s">
        <v>107</v>
      </c>
      <c r="BA406" s="68" t="s">
        <v>108</v>
      </c>
    </row>
    <row r="407" spans="1:53" s="66" customFormat="1" ht="20.100000000000001" customHeight="1">
      <c r="A407" s="67">
        <v>396</v>
      </c>
      <c r="B407" s="68" t="s">
        <v>3985</v>
      </c>
      <c r="C407" s="68" t="s">
        <v>3986</v>
      </c>
      <c r="D407" s="68" t="s">
        <v>416</v>
      </c>
      <c r="E407" s="68" t="s">
        <v>83</v>
      </c>
      <c r="F407" s="69" t="s">
        <v>3987</v>
      </c>
      <c r="G407" s="70"/>
      <c r="H407" s="68"/>
      <c r="I407" s="68" t="str">
        <f t="shared" si="25"/>
        <v/>
      </c>
      <c r="J407" s="68" t="str">
        <f t="shared" si="26"/>
        <v/>
      </c>
      <c r="K407" s="70" t="str">
        <f t="shared" si="27"/>
        <v/>
      </c>
      <c r="L407" s="68"/>
      <c r="M407" s="68"/>
      <c r="N407" s="68" t="s">
        <v>2320</v>
      </c>
      <c r="O407" s="68"/>
      <c r="P407" s="68"/>
      <c r="Q407" s="68"/>
      <c r="R407" s="68" t="s">
        <v>3988</v>
      </c>
      <c r="S407" s="68"/>
      <c r="T407" s="68" t="s">
        <v>3989</v>
      </c>
      <c r="U407" s="68" t="s">
        <v>3990</v>
      </c>
      <c r="V407" s="68" t="s">
        <v>522</v>
      </c>
      <c r="W407" s="68" t="s">
        <v>800</v>
      </c>
      <c r="X407" s="68" t="s">
        <v>91</v>
      </c>
      <c r="Y407" s="68" t="s">
        <v>3991</v>
      </c>
      <c r="Z407" s="69"/>
      <c r="AA407" s="68"/>
      <c r="AB407" s="69"/>
      <c r="AC407" s="69"/>
      <c r="AD407" s="68"/>
      <c r="AE407" s="68"/>
      <c r="AF407" s="68"/>
      <c r="AG407" s="68"/>
      <c r="AH407" s="68"/>
      <c r="AI407" s="68"/>
      <c r="AJ407" s="68" t="s">
        <v>121</v>
      </c>
      <c r="AK407" s="68"/>
      <c r="AL407" s="68"/>
      <c r="AM407" s="68" t="s">
        <v>98</v>
      </c>
      <c r="AN407" s="68" t="s">
        <v>355</v>
      </c>
      <c r="AO407" s="68" t="s">
        <v>3992</v>
      </c>
      <c r="AP407" s="68" t="s">
        <v>100</v>
      </c>
      <c r="AQ407" s="68" t="s">
        <v>101</v>
      </c>
      <c r="AR407" s="68" t="s">
        <v>2320</v>
      </c>
      <c r="AS407" s="69" t="s">
        <v>3883</v>
      </c>
      <c r="AT407" s="68" t="s">
        <v>103</v>
      </c>
      <c r="AU407" s="68" t="s">
        <v>103</v>
      </c>
      <c r="AV407" s="68" t="s">
        <v>125</v>
      </c>
      <c r="AW407" s="68" t="s">
        <v>126</v>
      </c>
      <c r="AX407" s="68" t="s">
        <v>106</v>
      </c>
      <c r="AY407" s="68" t="s">
        <v>107</v>
      </c>
      <c r="AZ407" s="68" t="s">
        <v>107</v>
      </c>
      <c r="BA407" s="68" t="s">
        <v>108</v>
      </c>
    </row>
    <row r="408" spans="1:53" s="66" customFormat="1" ht="20.100000000000001" customHeight="1">
      <c r="A408" s="67">
        <v>397</v>
      </c>
      <c r="B408" s="68" t="s">
        <v>3993</v>
      </c>
      <c r="C408" s="68" t="s">
        <v>3994</v>
      </c>
      <c r="D408" s="68" t="s">
        <v>3995</v>
      </c>
      <c r="E408" s="68" t="s">
        <v>309</v>
      </c>
      <c r="F408" s="69" t="s">
        <v>3996</v>
      </c>
      <c r="G408" s="70"/>
      <c r="H408" s="68"/>
      <c r="I408" s="68" t="str">
        <f t="shared" si="25"/>
        <v/>
      </c>
      <c r="J408" s="68" t="str">
        <f t="shared" si="26"/>
        <v/>
      </c>
      <c r="K408" s="70" t="str">
        <f t="shared" si="27"/>
        <v/>
      </c>
      <c r="L408" s="68"/>
      <c r="M408" s="68"/>
      <c r="N408" s="68" t="s">
        <v>280</v>
      </c>
      <c r="O408" s="68"/>
      <c r="P408" s="68"/>
      <c r="Q408" s="68"/>
      <c r="R408" s="68" t="s">
        <v>3997</v>
      </c>
      <c r="S408" s="68"/>
      <c r="T408" s="68" t="s">
        <v>3998</v>
      </c>
      <c r="U408" s="68" t="s">
        <v>3999</v>
      </c>
      <c r="V408" s="68" t="s">
        <v>4000</v>
      </c>
      <c r="W408" s="68" t="s">
        <v>90</v>
      </c>
      <c r="X408" s="68" t="s">
        <v>91</v>
      </c>
      <c r="Y408" s="68" t="s">
        <v>4001</v>
      </c>
      <c r="Z408" s="69"/>
      <c r="AA408" s="68"/>
      <c r="AB408" s="69"/>
      <c r="AC408" s="69"/>
      <c r="AD408" s="68"/>
      <c r="AE408" s="68"/>
      <c r="AF408" s="68"/>
      <c r="AG408" s="68"/>
      <c r="AH408" s="68"/>
      <c r="AI408" s="68"/>
      <c r="AJ408" s="68" t="s">
        <v>96</v>
      </c>
      <c r="AK408" s="68"/>
      <c r="AL408" s="68"/>
      <c r="AM408" s="68" t="s">
        <v>98</v>
      </c>
      <c r="AN408" s="68" t="s">
        <v>94</v>
      </c>
      <c r="AO408" s="68" t="s">
        <v>4002</v>
      </c>
      <c r="AP408" s="68" t="s">
        <v>100</v>
      </c>
      <c r="AQ408" s="68" t="s">
        <v>101</v>
      </c>
      <c r="AR408" s="68" t="s">
        <v>280</v>
      </c>
      <c r="AS408" s="69" t="s">
        <v>3883</v>
      </c>
      <c r="AT408" s="68" t="s">
        <v>103</v>
      </c>
      <c r="AU408" s="68" t="s">
        <v>103</v>
      </c>
      <c r="AV408" s="68" t="s">
        <v>125</v>
      </c>
      <c r="AW408" s="68" t="s">
        <v>126</v>
      </c>
      <c r="AX408" s="68" t="s">
        <v>290</v>
      </c>
      <c r="AY408" s="68" t="s">
        <v>291</v>
      </c>
      <c r="AZ408" s="68" t="s">
        <v>291</v>
      </c>
      <c r="BA408" s="68" t="s">
        <v>108</v>
      </c>
    </row>
    <row r="409" spans="1:53" s="66" customFormat="1" ht="20.100000000000001" customHeight="1">
      <c r="A409" s="67">
        <v>398</v>
      </c>
      <c r="B409" s="68" t="s">
        <v>4003</v>
      </c>
      <c r="C409" s="68" t="s">
        <v>4004</v>
      </c>
      <c r="D409" s="68" t="s">
        <v>816</v>
      </c>
      <c r="E409" s="68" t="s">
        <v>83</v>
      </c>
      <c r="F409" s="69" t="s">
        <v>4005</v>
      </c>
      <c r="G409" s="70"/>
      <c r="H409" s="68"/>
      <c r="I409" s="68" t="str">
        <f t="shared" si="25"/>
        <v/>
      </c>
      <c r="J409" s="68" t="str">
        <f t="shared" si="26"/>
        <v/>
      </c>
      <c r="K409" s="70" t="str">
        <f t="shared" si="27"/>
        <v/>
      </c>
      <c r="L409" s="68"/>
      <c r="M409" s="68"/>
      <c r="N409" s="68" t="s">
        <v>297</v>
      </c>
      <c r="O409" s="68"/>
      <c r="P409" s="68"/>
      <c r="Q409" s="68"/>
      <c r="R409" s="68" t="s">
        <v>4006</v>
      </c>
      <c r="S409" s="68"/>
      <c r="T409" s="68" t="s">
        <v>4007</v>
      </c>
      <c r="U409" s="68" t="s">
        <v>4008</v>
      </c>
      <c r="V409" s="68" t="s">
        <v>1716</v>
      </c>
      <c r="W409" s="68" t="s">
        <v>90</v>
      </c>
      <c r="X409" s="68" t="s">
        <v>91</v>
      </c>
      <c r="Y409" s="68"/>
      <c r="Z409" s="69"/>
      <c r="AA409" s="68"/>
      <c r="AB409" s="69"/>
      <c r="AC409" s="69"/>
      <c r="AD409" s="68"/>
      <c r="AE409" s="68"/>
      <c r="AF409" s="68"/>
      <c r="AG409" s="68"/>
      <c r="AH409" s="68"/>
      <c r="AI409" s="68"/>
      <c r="AJ409" s="68" t="s">
        <v>121</v>
      </c>
      <c r="AK409" s="68"/>
      <c r="AL409" s="68"/>
      <c r="AM409" s="68" t="s">
        <v>98</v>
      </c>
      <c r="AN409" s="68" t="s">
        <v>94</v>
      </c>
      <c r="AO409" s="68" t="s">
        <v>4009</v>
      </c>
      <c r="AP409" s="68" t="s">
        <v>100</v>
      </c>
      <c r="AQ409" s="68" t="s">
        <v>101</v>
      </c>
      <c r="AR409" s="68" t="s">
        <v>297</v>
      </c>
      <c r="AS409" s="69" t="s">
        <v>3883</v>
      </c>
      <c r="AT409" s="68" t="s">
        <v>103</v>
      </c>
      <c r="AU409" s="68" t="s">
        <v>103</v>
      </c>
      <c r="AV409" s="68" t="s">
        <v>125</v>
      </c>
      <c r="AW409" s="68" t="s">
        <v>126</v>
      </c>
      <c r="AX409" s="68" t="s">
        <v>290</v>
      </c>
      <c r="AY409" s="68" t="s">
        <v>306</v>
      </c>
      <c r="AZ409" s="68" t="s">
        <v>306</v>
      </c>
      <c r="BA409" s="68" t="s">
        <v>108</v>
      </c>
    </row>
    <row r="410" spans="1:53" s="66" customFormat="1" ht="20.100000000000001" customHeight="1">
      <c r="A410" s="67">
        <v>399</v>
      </c>
      <c r="B410" s="68" t="s">
        <v>4010</v>
      </c>
      <c r="C410" s="68" t="s">
        <v>4011</v>
      </c>
      <c r="D410" s="68" t="s">
        <v>586</v>
      </c>
      <c r="E410" s="68" t="s">
        <v>83</v>
      </c>
      <c r="F410" s="69" t="s">
        <v>518</v>
      </c>
      <c r="G410" s="70"/>
      <c r="H410" s="68"/>
      <c r="I410" s="68" t="str">
        <f t="shared" si="25"/>
        <v/>
      </c>
      <c r="J410" s="68" t="str">
        <f t="shared" si="26"/>
        <v/>
      </c>
      <c r="K410" s="70" t="str">
        <f t="shared" si="27"/>
        <v/>
      </c>
      <c r="L410" s="68"/>
      <c r="M410" s="68"/>
      <c r="N410" s="68" t="s">
        <v>433</v>
      </c>
      <c r="O410" s="68"/>
      <c r="P410" s="68"/>
      <c r="Q410" s="68"/>
      <c r="R410" s="68" t="s">
        <v>4012</v>
      </c>
      <c r="S410" s="68"/>
      <c r="T410" s="68" t="s">
        <v>4013</v>
      </c>
      <c r="U410" s="68" t="s">
        <v>4014</v>
      </c>
      <c r="V410" s="68" t="s">
        <v>270</v>
      </c>
      <c r="W410" s="68" t="s">
        <v>314</v>
      </c>
      <c r="X410" s="68" t="s">
        <v>475</v>
      </c>
      <c r="Y410" s="68"/>
      <c r="Z410" s="69"/>
      <c r="AA410" s="68"/>
      <c r="AB410" s="69"/>
      <c r="AC410" s="69"/>
      <c r="AD410" s="68"/>
      <c r="AE410" s="68"/>
      <c r="AF410" s="68"/>
      <c r="AG410" s="68"/>
      <c r="AH410" s="68"/>
      <c r="AI410" s="68"/>
      <c r="AJ410" s="68" t="s">
        <v>121</v>
      </c>
      <c r="AK410" s="68"/>
      <c r="AL410" s="68"/>
      <c r="AM410" s="68" t="s">
        <v>98</v>
      </c>
      <c r="AN410" s="68" t="s">
        <v>287</v>
      </c>
      <c r="AO410" s="68" t="s">
        <v>4015</v>
      </c>
      <c r="AP410" s="68" t="s">
        <v>100</v>
      </c>
      <c r="AQ410" s="68" t="s">
        <v>101</v>
      </c>
      <c r="AR410" s="68" t="s">
        <v>433</v>
      </c>
      <c r="AS410" s="69" t="s">
        <v>3883</v>
      </c>
      <c r="AT410" s="68" t="s">
        <v>103</v>
      </c>
      <c r="AU410" s="68" t="s">
        <v>103</v>
      </c>
      <c r="AV410" s="68" t="s">
        <v>125</v>
      </c>
      <c r="AW410" s="68" t="s">
        <v>126</v>
      </c>
      <c r="AX410" s="68" t="s">
        <v>443</v>
      </c>
      <c r="AY410" s="68" t="s">
        <v>444</v>
      </c>
      <c r="AZ410" s="68" t="s">
        <v>444</v>
      </c>
      <c r="BA410" s="68" t="s">
        <v>108</v>
      </c>
    </row>
    <row r="411" spans="1:53" s="66" customFormat="1" ht="20.100000000000001" customHeight="1">
      <c r="A411" s="67">
        <v>400</v>
      </c>
      <c r="B411" s="68" t="s">
        <v>4016</v>
      </c>
      <c r="C411" s="68" t="s">
        <v>4017</v>
      </c>
      <c r="D411" s="68" t="s">
        <v>1813</v>
      </c>
      <c r="E411" s="68" t="s">
        <v>83</v>
      </c>
      <c r="F411" s="69" t="s">
        <v>4018</v>
      </c>
      <c r="G411" s="70"/>
      <c r="H411" s="68"/>
      <c r="I411" s="68" t="str">
        <f t="shared" si="25"/>
        <v/>
      </c>
      <c r="J411" s="68" t="str">
        <f t="shared" si="26"/>
        <v/>
      </c>
      <c r="K411" s="70" t="str">
        <f t="shared" si="27"/>
        <v/>
      </c>
      <c r="L411" s="68"/>
      <c r="M411" s="68"/>
      <c r="N411" s="68" t="s">
        <v>216</v>
      </c>
      <c r="O411" s="68"/>
      <c r="P411" s="68"/>
      <c r="Q411" s="68"/>
      <c r="R411" s="68" t="s">
        <v>4019</v>
      </c>
      <c r="S411" s="68"/>
      <c r="T411" s="68" t="s">
        <v>4020</v>
      </c>
      <c r="U411" s="68" t="s">
        <v>4021</v>
      </c>
      <c r="V411" s="68" t="s">
        <v>4022</v>
      </c>
      <c r="W411" s="68" t="s">
        <v>4023</v>
      </c>
      <c r="X411" s="68" t="s">
        <v>4024</v>
      </c>
      <c r="Y411" s="68"/>
      <c r="Z411" s="69"/>
      <c r="AA411" s="68"/>
      <c r="AB411" s="69"/>
      <c r="AC411" s="69"/>
      <c r="AD411" s="68"/>
      <c r="AE411" s="68"/>
      <c r="AF411" s="68"/>
      <c r="AG411" s="68"/>
      <c r="AH411" s="68"/>
      <c r="AI411" s="68"/>
      <c r="AJ411" s="68" t="s">
        <v>121</v>
      </c>
      <c r="AK411" s="68"/>
      <c r="AL411" s="68"/>
      <c r="AM411" s="68" t="s">
        <v>952</v>
      </c>
      <c r="AN411" s="68" t="s">
        <v>4025</v>
      </c>
      <c r="AO411" s="68" t="s">
        <v>4026</v>
      </c>
      <c r="AP411" s="68" t="s">
        <v>100</v>
      </c>
      <c r="AQ411" s="68" t="s">
        <v>101</v>
      </c>
      <c r="AR411" s="68" t="s">
        <v>216</v>
      </c>
      <c r="AS411" s="69" t="s">
        <v>3883</v>
      </c>
      <c r="AT411" s="68" t="s">
        <v>103</v>
      </c>
      <c r="AU411" s="68" t="s">
        <v>103</v>
      </c>
      <c r="AV411" s="68" t="s">
        <v>125</v>
      </c>
      <c r="AW411" s="68" t="s">
        <v>126</v>
      </c>
      <c r="AX411" s="68" t="s">
        <v>127</v>
      </c>
      <c r="AY411" s="68" t="s">
        <v>227</v>
      </c>
      <c r="AZ411" s="68" t="s">
        <v>227</v>
      </c>
      <c r="BA411" s="68" t="s">
        <v>108</v>
      </c>
    </row>
    <row r="412" spans="1:53" s="66" customFormat="1" ht="20.100000000000001" customHeight="1">
      <c r="A412" s="67">
        <v>401</v>
      </c>
      <c r="B412" s="68" t="s">
        <v>4027</v>
      </c>
      <c r="C412" s="68" t="s">
        <v>1987</v>
      </c>
      <c r="D412" s="68" t="s">
        <v>242</v>
      </c>
      <c r="E412" s="68" t="s">
        <v>83</v>
      </c>
      <c r="F412" s="69" t="s">
        <v>4028</v>
      </c>
      <c r="G412" s="70"/>
      <c r="H412" s="68"/>
      <c r="I412" s="68" t="str">
        <f t="shared" si="25"/>
        <v/>
      </c>
      <c r="J412" s="68" t="str">
        <f t="shared" si="26"/>
        <v/>
      </c>
      <c r="K412" s="70" t="str">
        <f t="shared" si="27"/>
        <v/>
      </c>
      <c r="L412" s="68"/>
      <c r="M412" s="68"/>
      <c r="N412" s="68" t="s">
        <v>945</v>
      </c>
      <c r="O412" s="68"/>
      <c r="P412" s="68"/>
      <c r="Q412" s="68"/>
      <c r="R412" s="68" t="s">
        <v>4029</v>
      </c>
      <c r="S412" s="68"/>
      <c r="T412" s="68" t="s">
        <v>4030</v>
      </c>
      <c r="U412" s="68" t="s">
        <v>4031</v>
      </c>
      <c r="V412" s="68" t="s">
        <v>1716</v>
      </c>
      <c r="W412" s="68" t="s">
        <v>90</v>
      </c>
      <c r="X412" s="68" t="s">
        <v>140</v>
      </c>
      <c r="Y412" s="68"/>
      <c r="Z412" s="69"/>
      <c r="AA412" s="68"/>
      <c r="AB412" s="69"/>
      <c r="AC412" s="69"/>
      <c r="AD412" s="68"/>
      <c r="AE412" s="68"/>
      <c r="AF412" s="68"/>
      <c r="AG412" s="68"/>
      <c r="AH412" s="68"/>
      <c r="AI412" s="68"/>
      <c r="AJ412" s="68" t="s">
        <v>121</v>
      </c>
      <c r="AK412" s="68"/>
      <c r="AL412" s="68"/>
      <c r="AM412" s="68" t="s">
        <v>98</v>
      </c>
      <c r="AN412" s="68" t="s">
        <v>94</v>
      </c>
      <c r="AO412" s="68" t="s">
        <v>4032</v>
      </c>
      <c r="AP412" s="68" t="s">
        <v>100</v>
      </c>
      <c r="AQ412" s="68" t="s">
        <v>101</v>
      </c>
      <c r="AR412" s="68" t="s">
        <v>945</v>
      </c>
      <c r="AS412" s="69" t="s">
        <v>3883</v>
      </c>
      <c r="AT412" s="68" t="s">
        <v>103</v>
      </c>
      <c r="AU412" s="68" t="s">
        <v>103</v>
      </c>
      <c r="AV412" s="68" t="s">
        <v>125</v>
      </c>
      <c r="AW412" s="68" t="s">
        <v>126</v>
      </c>
      <c r="AX412" s="68" t="s">
        <v>290</v>
      </c>
      <c r="AY412" s="68" t="s">
        <v>428</v>
      </c>
      <c r="AZ412" s="68" t="s">
        <v>428</v>
      </c>
      <c r="BA412" s="68" t="s">
        <v>108</v>
      </c>
    </row>
    <row r="413" spans="1:53" s="66" customFormat="1" ht="20.100000000000001" customHeight="1">
      <c r="A413" s="67">
        <v>402</v>
      </c>
      <c r="B413" s="68" t="s">
        <v>4033</v>
      </c>
      <c r="C413" s="68" t="s">
        <v>4034</v>
      </c>
      <c r="D413" s="68" t="s">
        <v>1813</v>
      </c>
      <c r="E413" s="68" t="s">
        <v>83</v>
      </c>
      <c r="F413" s="69" t="s">
        <v>4035</v>
      </c>
      <c r="G413" s="70"/>
      <c r="H413" s="68"/>
      <c r="I413" s="68" t="str">
        <f t="shared" si="25"/>
        <v/>
      </c>
      <c r="J413" s="68" t="str">
        <f t="shared" si="26"/>
        <v/>
      </c>
      <c r="K413" s="70" t="str">
        <f t="shared" si="27"/>
        <v/>
      </c>
      <c r="L413" s="68"/>
      <c r="M413" s="68"/>
      <c r="N413" s="68" t="s">
        <v>375</v>
      </c>
      <c r="O413" s="68"/>
      <c r="P413" s="68"/>
      <c r="Q413" s="68"/>
      <c r="R413" s="68" t="s">
        <v>4036</v>
      </c>
      <c r="S413" s="68"/>
      <c r="T413" s="68" t="s">
        <v>4037</v>
      </c>
      <c r="U413" s="68" t="s">
        <v>4038</v>
      </c>
      <c r="V413" s="68" t="s">
        <v>522</v>
      </c>
      <c r="W413" s="68" t="s">
        <v>800</v>
      </c>
      <c r="X413" s="68" t="s">
        <v>475</v>
      </c>
      <c r="Y413" s="68"/>
      <c r="Z413" s="69"/>
      <c r="AA413" s="68"/>
      <c r="AB413" s="69"/>
      <c r="AC413" s="69"/>
      <c r="AD413" s="68"/>
      <c r="AE413" s="68"/>
      <c r="AF413" s="68"/>
      <c r="AG413" s="68"/>
      <c r="AH413" s="68"/>
      <c r="AI413" s="68"/>
      <c r="AJ413" s="68" t="s">
        <v>121</v>
      </c>
      <c r="AK413" s="68"/>
      <c r="AL413" s="68"/>
      <c r="AM413" s="68" t="s">
        <v>98</v>
      </c>
      <c r="AN413" s="68" t="s">
        <v>355</v>
      </c>
      <c r="AO413" s="68" t="s">
        <v>4039</v>
      </c>
      <c r="AP413" s="68" t="s">
        <v>100</v>
      </c>
      <c r="AQ413" s="68" t="s">
        <v>101</v>
      </c>
      <c r="AR413" s="68" t="s">
        <v>375</v>
      </c>
      <c r="AS413" s="69" t="s">
        <v>3883</v>
      </c>
      <c r="AT413" s="68" t="s">
        <v>103</v>
      </c>
      <c r="AU413" s="68" t="s">
        <v>103</v>
      </c>
      <c r="AV413" s="68" t="s">
        <v>125</v>
      </c>
      <c r="AW413" s="68" t="s">
        <v>126</v>
      </c>
      <c r="AX413" s="68" t="s">
        <v>179</v>
      </c>
      <c r="AY413" s="68" t="s">
        <v>180</v>
      </c>
      <c r="AZ413" s="68" t="s">
        <v>180</v>
      </c>
      <c r="BA413" s="68" t="s">
        <v>108</v>
      </c>
    </row>
    <row r="414" spans="1:53" s="66" customFormat="1" ht="20.100000000000001" customHeight="1">
      <c r="A414" s="67">
        <v>403</v>
      </c>
      <c r="B414" s="68" t="s">
        <v>4040</v>
      </c>
      <c r="C414" s="68" t="s">
        <v>4041</v>
      </c>
      <c r="D414" s="68" t="s">
        <v>586</v>
      </c>
      <c r="E414" s="68" t="s">
        <v>83</v>
      </c>
      <c r="F414" s="69" t="s">
        <v>4042</v>
      </c>
      <c r="G414" s="70" t="str">
        <f>VLOOKUP(B414,'[1]ĐKKCBBĐ K2019'!$B$5:$C$414,2,0)</f>
        <v>SV4797938018104</v>
      </c>
      <c r="H414" s="68" t="str">
        <f t="shared" si="24"/>
        <v>SV</v>
      </c>
      <c r="I414" s="68" t="str">
        <f t="shared" si="25"/>
        <v>4</v>
      </c>
      <c r="J414" s="68" t="str">
        <f t="shared" si="26"/>
        <v>79</v>
      </c>
      <c r="K414" s="70"/>
      <c r="L414" s="68" t="s">
        <v>4043</v>
      </c>
      <c r="M414" s="68"/>
      <c r="N414" s="68" t="s">
        <v>85</v>
      </c>
      <c r="O414" s="68"/>
      <c r="P414" s="68"/>
      <c r="Q414" s="68"/>
      <c r="R414" s="68" t="s">
        <v>4044</v>
      </c>
      <c r="S414" s="68"/>
      <c r="T414" s="68" t="s">
        <v>4045</v>
      </c>
      <c r="U414" s="68" t="s">
        <v>4046</v>
      </c>
      <c r="V414" s="68" t="s">
        <v>709</v>
      </c>
      <c r="W414" s="68" t="s">
        <v>1754</v>
      </c>
      <c r="X414" s="68" t="s">
        <v>91</v>
      </c>
      <c r="Y414" s="68" t="s">
        <v>4047</v>
      </c>
      <c r="Z414" s="69"/>
      <c r="AA414" s="68"/>
      <c r="AB414" s="69"/>
      <c r="AC414" s="69"/>
      <c r="AD414" s="68"/>
      <c r="AE414" s="68" t="s">
        <v>4048</v>
      </c>
      <c r="AF414" s="68"/>
      <c r="AG414" s="68"/>
      <c r="AH414" s="68"/>
      <c r="AI414" s="68"/>
      <c r="AJ414" s="68" t="s">
        <v>121</v>
      </c>
      <c r="AK414" s="68"/>
      <c r="AL414" s="68"/>
      <c r="AM414" s="68" t="s">
        <v>98</v>
      </c>
      <c r="AN414" s="68" t="s">
        <v>368</v>
      </c>
      <c r="AO414" s="68" t="s">
        <v>4049</v>
      </c>
      <c r="AP414" s="68" t="s">
        <v>100</v>
      </c>
      <c r="AQ414" s="68" t="s">
        <v>101</v>
      </c>
      <c r="AR414" s="68" t="s">
        <v>85</v>
      </c>
      <c r="AS414" s="69" t="s">
        <v>3883</v>
      </c>
      <c r="AT414" s="68" t="s">
        <v>103</v>
      </c>
      <c r="AU414" s="68" t="s">
        <v>103</v>
      </c>
      <c r="AV414" s="68" t="s">
        <v>104</v>
      </c>
      <c r="AW414" s="68" t="s">
        <v>105</v>
      </c>
      <c r="AX414" s="68" t="s">
        <v>106</v>
      </c>
      <c r="AY414" s="68" t="s">
        <v>107</v>
      </c>
      <c r="AZ414" s="68" t="s">
        <v>107</v>
      </c>
      <c r="BA414" s="68" t="s">
        <v>108</v>
      </c>
    </row>
    <row r="415" spans="1:53" s="66" customFormat="1" ht="20.100000000000001" customHeight="1">
      <c r="A415" s="67">
        <v>404</v>
      </c>
      <c r="B415" s="68" t="s">
        <v>4050</v>
      </c>
      <c r="C415" s="68" t="s">
        <v>4051</v>
      </c>
      <c r="D415" s="68" t="s">
        <v>898</v>
      </c>
      <c r="E415" s="68" t="s">
        <v>83</v>
      </c>
      <c r="F415" s="69" t="s">
        <v>4052</v>
      </c>
      <c r="G415" s="70"/>
      <c r="H415" s="68"/>
      <c r="I415" s="68" t="str">
        <f t="shared" si="25"/>
        <v/>
      </c>
      <c r="J415" s="68" t="str">
        <f t="shared" si="26"/>
        <v/>
      </c>
      <c r="K415" s="70" t="str">
        <f t="shared" si="27"/>
        <v/>
      </c>
      <c r="L415" s="68"/>
      <c r="M415" s="68"/>
      <c r="N415" s="68" t="s">
        <v>2320</v>
      </c>
      <c r="O415" s="68"/>
      <c r="P415" s="68"/>
      <c r="Q415" s="68"/>
      <c r="R415" s="68" t="s">
        <v>4053</v>
      </c>
      <c r="S415" s="68"/>
      <c r="T415" s="68" t="s">
        <v>4054</v>
      </c>
      <c r="U415" s="68" t="s">
        <v>4055</v>
      </c>
      <c r="V415" s="68" t="s">
        <v>522</v>
      </c>
      <c r="W415" s="68" t="s">
        <v>800</v>
      </c>
      <c r="X415" s="68" t="s">
        <v>91</v>
      </c>
      <c r="Y415" s="68" t="s">
        <v>4056</v>
      </c>
      <c r="Z415" s="69"/>
      <c r="AA415" s="68"/>
      <c r="AB415" s="69"/>
      <c r="AC415" s="69"/>
      <c r="AD415" s="68"/>
      <c r="AE415" s="68"/>
      <c r="AF415" s="68"/>
      <c r="AG415" s="68"/>
      <c r="AH415" s="68"/>
      <c r="AI415" s="68"/>
      <c r="AJ415" s="68" t="s">
        <v>121</v>
      </c>
      <c r="AK415" s="68"/>
      <c r="AL415" s="68"/>
      <c r="AM415" s="68" t="s">
        <v>98</v>
      </c>
      <c r="AN415" s="68" t="s">
        <v>906</v>
      </c>
      <c r="AO415" s="68" t="s">
        <v>4057</v>
      </c>
      <c r="AP415" s="68" t="s">
        <v>100</v>
      </c>
      <c r="AQ415" s="68" t="s">
        <v>101</v>
      </c>
      <c r="AR415" s="68" t="s">
        <v>2320</v>
      </c>
      <c r="AS415" s="69" t="s">
        <v>3883</v>
      </c>
      <c r="AT415" s="68" t="s">
        <v>103</v>
      </c>
      <c r="AU415" s="68" t="s">
        <v>103</v>
      </c>
      <c r="AV415" s="68" t="s">
        <v>125</v>
      </c>
      <c r="AW415" s="68" t="s">
        <v>126</v>
      </c>
      <c r="AX415" s="68" t="s">
        <v>106</v>
      </c>
      <c r="AY415" s="68" t="s">
        <v>107</v>
      </c>
      <c r="AZ415" s="68" t="s">
        <v>107</v>
      </c>
      <c r="BA415" s="68" t="s">
        <v>108</v>
      </c>
    </row>
    <row r="416" spans="1:53" s="66" customFormat="1" ht="20.100000000000001" customHeight="1">
      <c r="A416" s="67">
        <v>405</v>
      </c>
      <c r="B416" s="68" t="s">
        <v>4058</v>
      </c>
      <c r="C416" s="68" t="s">
        <v>4059</v>
      </c>
      <c r="D416" s="68" t="s">
        <v>1232</v>
      </c>
      <c r="E416" s="68" t="s">
        <v>83</v>
      </c>
      <c r="F416" s="69" t="s">
        <v>4060</v>
      </c>
      <c r="G416" s="70" t="str">
        <f>VLOOKUP(B416,'[1]ĐKKCBBĐ K2019'!$B$5:$C$414,2,0)</f>
        <v>GD4797929966001</v>
      </c>
      <c r="H416" s="68" t="str">
        <f t="shared" si="24"/>
        <v>GD</v>
      </c>
      <c r="I416" s="68" t="str">
        <f t="shared" si="25"/>
        <v>4</v>
      </c>
      <c r="J416" s="68" t="str">
        <f t="shared" si="26"/>
        <v>79</v>
      </c>
      <c r="K416" s="70"/>
      <c r="L416" s="68" t="s">
        <v>4061</v>
      </c>
      <c r="M416" s="68"/>
      <c r="N416" s="68" t="s">
        <v>2355</v>
      </c>
      <c r="O416" s="68"/>
      <c r="P416" s="68"/>
      <c r="Q416" s="68"/>
      <c r="R416" s="68" t="s">
        <v>4062</v>
      </c>
      <c r="S416" s="68"/>
      <c r="T416" s="68" t="s">
        <v>4063</v>
      </c>
      <c r="U416" s="68" t="s">
        <v>4064</v>
      </c>
      <c r="V416" s="68" t="s">
        <v>709</v>
      </c>
      <c r="W416" s="68" t="s">
        <v>314</v>
      </c>
      <c r="X416" s="68" t="s">
        <v>91</v>
      </c>
      <c r="Y416" s="68" t="s">
        <v>4065</v>
      </c>
      <c r="Z416" s="69"/>
      <c r="AA416" s="68"/>
      <c r="AB416" s="69"/>
      <c r="AC416" s="69"/>
      <c r="AD416" s="68"/>
      <c r="AE416" s="68" t="s">
        <v>4066</v>
      </c>
      <c r="AF416" s="68"/>
      <c r="AG416" s="68"/>
      <c r="AH416" s="68"/>
      <c r="AI416" s="68"/>
      <c r="AJ416" s="68" t="s">
        <v>121</v>
      </c>
      <c r="AK416" s="68"/>
      <c r="AL416" s="68"/>
      <c r="AM416" s="68" t="s">
        <v>98</v>
      </c>
      <c r="AN416" s="68" t="s">
        <v>287</v>
      </c>
      <c r="AO416" s="68" t="s">
        <v>4067</v>
      </c>
      <c r="AP416" s="68" t="s">
        <v>100</v>
      </c>
      <c r="AQ416" s="68" t="s">
        <v>101</v>
      </c>
      <c r="AR416" s="68" t="s">
        <v>2355</v>
      </c>
      <c r="AS416" s="69" t="s">
        <v>3883</v>
      </c>
      <c r="AT416" s="68" t="s">
        <v>103</v>
      </c>
      <c r="AU416" s="68" t="s">
        <v>103</v>
      </c>
      <c r="AV416" s="68" t="s">
        <v>104</v>
      </c>
      <c r="AW416" s="68" t="s">
        <v>105</v>
      </c>
      <c r="AX416" s="68" t="s">
        <v>162</v>
      </c>
      <c r="AY416" s="68" t="s">
        <v>780</v>
      </c>
      <c r="AZ416" s="68" t="s">
        <v>780</v>
      </c>
      <c r="BA416" s="68" t="s">
        <v>108</v>
      </c>
    </row>
    <row r="417" spans="1:53" s="66" customFormat="1" ht="20.100000000000001" customHeight="1">
      <c r="A417" s="67">
        <v>406</v>
      </c>
      <c r="B417" s="68" t="s">
        <v>4068</v>
      </c>
      <c r="C417" s="68" t="s">
        <v>1730</v>
      </c>
      <c r="D417" s="68" t="s">
        <v>2468</v>
      </c>
      <c r="E417" s="68" t="s">
        <v>83</v>
      </c>
      <c r="F417" s="69" t="s">
        <v>2911</v>
      </c>
      <c r="G417" s="70"/>
      <c r="H417" s="68"/>
      <c r="I417" s="68" t="str">
        <f t="shared" si="25"/>
        <v/>
      </c>
      <c r="J417" s="68" t="str">
        <f t="shared" si="26"/>
        <v/>
      </c>
      <c r="K417" s="70" t="str">
        <f t="shared" si="27"/>
        <v/>
      </c>
      <c r="L417" s="68"/>
      <c r="M417" s="68"/>
      <c r="N417" s="68" t="s">
        <v>297</v>
      </c>
      <c r="O417" s="68"/>
      <c r="P417" s="68"/>
      <c r="Q417" s="68"/>
      <c r="R417" s="68" t="s">
        <v>4069</v>
      </c>
      <c r="S417" s="68"/>
      <c r="T417" s="68" t="s">
        <v>4070</v>
      </c>
      <c r="U417" s="68"/>
      <c r="V417" s="68" t="s">
        <v>4071</v>
      </c>
      <c r="W417" s="68" t="s">
        <v>4072</v>
      </c>
      <c r="X417" s="68" t="s">
        <v>174</v>
      </c>
      <c r="Y417" s="68"/>
      <c r="Z417" s="69"/>
      <c r="AA417" s="68"/>
      <c r="AB417" s="69"/>
      <c r="AC417" s="69"/>
      <c r="AD417" s="68"/>
      <c r="AE417" s="68"/>
      <c r="AF417" s="68"/>
      <c r="AG417" s="68"/>
      <c r="AH417" s="68"/>
      <c r="AI417" s="68"/>
      <c r="AJ417" s="68" t="s">
        <v>121</v>
      </c>
      <c r="AK417" s="68"/>
      <c r="AL417" s="68"/>
      <c r="AM417" s="68" t="s">
        <v>176</v>
      </c>
      <c r="AN417" s="68" t="s">
        <v>4073</v>
      </c>
      <c r="AO417" s="68" t="s">
        <v>4074</v>
      </c>
      <c r="AP417" s="68" t="s">
        <v>100</v>
      </c>
      <c r="AQ417" s="68" t="s">
        <v>101</v>
      </c>
      <c r="AR417" s="68" t="s">
        <v>297</v>
      </c>
      <c r="AS417" s="69" t="s">
        <v>3883</v>
      </c>
      <c r="AT417" s="68" t="s">
        <v>103</v>
      </c>
      <c r="AU417" s="68" t="s">
        <v>103</v>
      </c>
      <c r="AV417" s="68" t="s">
        <v>125</v>
      </c>
      <c r="AW417" s="68" t="s">
        <v>126</v>
      </c>
      <c r="AX417" s="68" t="s">
        <v>290</v>
      </c>
      <c r="AY417" s="68" t="s">
        <v>306</v>
      </c>
      <c r="AZ417" s="68" t="s">
        <v>306</v>
      </c>
      <c r="BA417" s="68" t="s">
        <v>108</v>
      </c>
    </row>
    <row r="418" spans="1:53" s="66" customFormat="1" ht="20.100000000000001" customHeight="1">
      <c r="A418" s="67">
        <v>407</v>
      </c>
      <c r="B418" s="68" t="s">
        <v>4075</v>
      </c>
      <c r="C418" s="68" t="s">
        <v>667</v>
      </c>
      <c r="D418" s="68" t="s">
        <v>348</v>
      </c>
      <c r="E418" s="68" t="s">
        <v>83</v>
      </c>
      <c r="F418" s="69" t="s">
        <v>2299</v>
      </c>
      <c r="G418" s="70"/>
      <c r="H418" s="68"/>
      <c r="I418" s="68" t="str">
        <f t="shared" si="25"/>
        <v/>
      </c>
      <c r="J418" s="68" t="str">
        <f t="shared" si="26"/>
        <v/>
      </c>
      <c r="K418" s="70" t="str">
        <f t="shared" si="27"/>
        <v/>
      </c>
      <c r="L418" s="68"/>
      <c r="M418" s="68"/>
      <c r="N418" s="68" t="s">
        <v>402</v>
      </c>
      <c r="O418" s="68"/>
      <c r="P418" s="68"/>
      <c r="Q418" s="68"/>
      <c r="R418" s="68" t="s">
        <v>4076</v>
      </c>
      <c r="S418" s="68"/>
      <c r="T418" s="68" t="s">
        <v>4077</v>
      </c>
      <c r="U418" s="68"/>
      <c r="V418" s="68" t="s">
        <v>4078</v>
      </c>
      <c r="W418" s="68" t="s">
        <v>4079</v>
      </c>
      <c r="X418" s="68" t="s">
        <v>3422</v>
      </c>
      <c r="Y418" s="68"/>
      <c r="Z418" s="69"/>
      <c r="AA418" s="68"/>
      <c r="AB418" s="69"/>
      <c r="AC418" s="69"/>
      <c r="AD418" s="68"/>
      <c r="AE418" s="68"/>
      <c r="AF418" s="68"/>
      <c r="AG418" s="68"/>
      <c r="AH418" s="68"/>
      <c r="AI418" s="68"/>
      <c r="AJ418" s="68" t="s">
        <v>121</v>
      </c>
      <c r="AK418" s="68"/>
      <c r="AL418" s="68"/>
      <c r="AM418" s="68" t="s">
        <v>3423</v>
      </c>
      <c r="AN418" s="68" t="s">
        <v>4080</v>
      </c>
      <c r="AO418" s="68" t="s">
        <v>4081</v>
      </c>
      <c r="AP418" s="68" t="s">
        <v>100</v>
      </c>
      <c r="AQ418" s="68" t="s">
        <v>101</v>
      </c>
      <c r="AR418" s="68" t="s">
        <v>402</v>
      </c>
      <c r="AS418" s="69" t="s">
        <v>3883</v>
      </c>
      <c r="AT418" s="68" t="s">
        <v>103</v>
      </c>
      <c r="AU418" s="68" t="s">
        <v>103</v>
      </c>
      <c r="AV418" s="68" t="s">
        <v>125</v>
      </c>
      <c r="AW418" s="68" t="s">
        <v>126</v>
      </c>
      <c r="AX418" s="68" t="s">
        <v>179</v>
      </c>
      <c r="AY418" s="68" t="s">
        <v>413</v>
      </c>
      <c r="AZ418" s="68" t="s">
        <v>413</v>
      </c>
      <c r="BA418" s="68" t="s">
        <v>108</v>
      </c>
    </row>
    <row r="419" spans="1:53" s="66" customFormat="1" ht="20.100000000000001" customHeight="1">
      <c r="A419" s="67">
        <v>408</v>
      </c>
      <c r="B419" s="68" t="s">
        <v>4082</v>
      </c>
      <c r="C419" s="68" t="s">
        <v>4083</v>
      </c>
      <c r="D419" s="68" t="s">
        <v>214</v>
      </c>
      <c r="E419" s="68" t="s">
        <v>83</v>
      </c>
      <c r="F419" s="69" t="s">
        <v>3493</v>
      </c>
      <c r="G419" s="70" t="str">
        <f>VLOOKUP(B419,'[1]ĐKKCBBĐ K2019'!$B$5:$C$414,2,0)</f>
        <v>HS4797932826785</v>
      </c>
      <c r="H419" s="68" t="str">
        <f t="shared" si="24"/>
        <v>HS</v>
      </c>
      <c r="I419" s="68" t="str">
        <f t="shared" si="25"/>
        <v>4</v>
      </c>
      <c r="J419" s="68" t="str">
        <f t="shared" si="26"/>
        <v>79</v>
      </c>
      <c r="K419" s="70"/>
      <c r="L419" s="68" t="s">
        <v>4084</v>
      </c>
      <c r="M419" s="68"/>
      <c r="N419" s="68" t="s">
        <v>531</v>
      </c>
      <c r="O419" s="68"/>
      <c r="P419" s="68"/>
      <c r="Q419" s="68"/>
      <c r="R419" s="68" t="s">
        <v>4085</v>
      </c>
      <c r="S419" s="68"/>
      <c r="T419" s="68" t="s">
        <v>4086</v>
      </c>
      <c r="U419" s="68" t="s">
        <v>4087</v>
      </c>
      <c r="V419" s="68" t="s">
        <v>4088</v>
      </c>
      <c r="W419" s="68" t="s">
        <v>523</v>
      </c>
      <c r="X419" s="68" t="s">
        <v>475</v>
      </c>
      <c r="Y419" s="68" t="s">
        <v>4089</v>
      </c>
      <c r="Z419" s="69"/>
      <c r="AA419" s="68"/>
      <c r="AB419" s="69"/>
      <c r="AC419" s="69"/>
      <c r="AD419" s="68"/>
      <c r="AE419" s="68"/>
      <c r="AF419" s="68"/>
      <c r="AG419" s="68"/>
      <c r="AH419" s="68"/>
      <c r="AI419" s="68"/>
      <c r="AJ419" s="68" t="s">
        <v>121</v>
      </c>
      <c r="AK419" s="68"/>
      <c r="AL419" s="68"/>
      <c r="AM419" s="68" t="s">
        <v>98</v>
      </c>
      <c r="AN419" s="68" t="s">
        <v>524</v>
      </c>
      <c r="AO419" s="68" t="s">
        <v>4090</v>
      </c>
      <c r="AP419" s="68" t="s">
        <v>100</v>
      </c>
      <c r="AQ419" s="68" t="s">
        <v>101</v>
      </c>
      <c r="AR419" s="68" t="s">
        <v>531</v>
      </c>
      <c r="AS419" s="69" t="s">
        <v>3883</v>
      </c>
      <c r="AT419" s="68" t="s">
        <v>103</v>
      </c>
      <c r="AU419" s="68" t="s">
        <v>103</v>
      </c>
      <c r="AV419" s="68" t="s">
        <v>125</v>
      </c>
      <c r="AW419" s="68" t="s">
        <v>126</v>
      </c>
      <c r="AX419" s="68" t="s">
        <v>290</v>
      </c>
      <c r="AY419" s="68" t="s">
        <v>538</v>
      </c>
      <c r="AZ419" s="68" t="s">
        <v>538</v>
      </c>
      <c r="BA419" s="68" t="s">
        <v>108</v>
      </c>
    </row>
    <row r="420" spans="1:53" customFormat="1" ht="20.100000000000001" customHeight="1">
      <c r="A420" s="67">
        <v>409</v>
      </c>
      <c r="B420" s="104" t="s">
        <v>4091</v>
      </c>
      <c r="C420" s="104" t="s">
        <v>1349</v>
      </c>
      <c r="D420" s="104" t="s">
        <v>554</v>
      </c>
      <c r="E420" s="104" t="s">
        <v>83</v>
      </c>
      <c r="F420" s="105" t="s">
        <v>4092</v>
      </c>
      <c r="G420" s="104"/>
      <c r="H420" s="104"/>
      <c r="I420" s="104"/>
      <c r="J420" s="104"/>
      <c r="K420" s="104"/>
      <c r="L420" s="104"/>
      <c r="M420" s="104"/>
      <c r="N420" s="104" t="s">
        <v>280</v>
      </c>
      <c r="O420" s="104"/>
      <c r="P420" s="104"/>
      <c r="Q420" s="104"/>
      <c r="R420" s="104" t="s">
        <v>4093</v>
      </c>
      <c r="S420" s="104" t="s">
        <v>4094</v>
      </c>
      <c r="T420" s="104" t="s">
        <v>4095</v>
      </c>
      <c r="U420" s="104" t="s">
        <v>4096</v>
      </c>
      <c r="V420" s="104" t="s">
        <v>937</v>
      </c>
      <c r="W420" s="104" t="s">
        <v>4097</v>
      </c>
      <c r="X420" s="104" t="s">
        <v>475</v>
      </c>
      <c r="Y420" s="104"/>
      <c r="Z420" s="105" t="s">
        <v>4098</v>
      </c>
      <c r="AA420" s="104" t="s">
        <v>2280</v>
      </c>
      <c r="AB420" s="105"/>
      <c r="AC420" s="105"/>
      <c r="AD420" s="104"/>
      <c r="AE420" s="104"/>
      <c r="AF420" s="104"/>
      <c r="AG420" s="104"/>
      <c r="AH420" s="104"/>
      <c r="AI420" s="104"/>
      <c r="AJ420" s="104" t="s">
        <v>121</v>
      </c>
      <c r="AK420" s="104"/>
      <c r="AL420" s="104"/>
      <c r="AM420" s="104" t="s">
        <v>98</v>
      </c>
      <c r="AN420" s="104" t="s">
        <v>355</v>
      </c>
      <c r="AO420" s="104" t="s">
        <v>4099</v>
      </c>
      <c r="AP420" s="104" t="s">
        <v>100</v>
      </c>
      <c r="AQ420" s="104" t="s">
        <v>101</v>
      </c>
      <c r="AR420" s="104" t="s">
        <v>280</v>
      </c>
      <c r="AS420" s="105" t="s">
        <v>3883</v>
      </c>
      <c r="AT420" s="104" t="s">
        <v>103</v>
      </c>
      <c r="AU420" s="104" t="s">
        <v>103</v>
      </c>
      <c r="AV420" s="104" t="s">
        <v>125</v>
      </c>
      <c r="AW420" s="104" t="s">
        <v>126</v>
      </c>
      <c r="AX420" s="104" t="s">
        <v>290</v>
      </c>
      <c r="AY420" s="104" t="s">
        <v>291</v>
      </c>
      <c r="AZ420" s="104" t="s">
        <v>291</v>
      </c>
      <c r="BA420" s="104" t="s">
        <v>108</v>
      </c>
    </row>
    <row r="421" spans="1:53" customFormat="1" ht="20.100000000000001" customHeight="1">
      <c r="A421" s="67">
        <v>410</v>
      </c>
      <c r="B421" s="104" t="s">
        <v>4100</v>
      </c>
      <c r="C421" s="104" t="s">
        <v>4101</v>
      </c>
      <c r="D421" s="104" t="s">
        <v>4102</v>
      </c>
      <c r="E421" s="104" t="s">
        <v>83</v>
      </c>
      <c r="F421" s="105" t="s">
        <v>4103</v>
      </c>
      <c r="G421" s="104"/>
      <c r="H421" s="104"/>
      <c r="I421" s="104"/>
      <c r="J421" s="104"/>
      <c r="K421" s="104"/>
      <c r="L421" s="104"/>
      <c r="M421" s="104"/>
      <c r="N421" s="104" t="s">
        <v>531</v>
      </c>
      <c r="O421" s="104"/>
      <c r="P421" s="104"/>
      <c r="Q421" s="104"/>
      <c r="R421" s="104" t="s">
        <v>4104</v>
      </c>
      <c r="S421" s="104" t="s">
        <v>4105</v>
      </c>
      <c r="T421" s="104" t="s">
        <v>4104</v>
      </c>
      <c r="U421" s="104" t="s">
        <v>4106</v>
      </c>
      <c r="V421" s="104" t="s">
        <v>4107</v>
      </c>
      <c r="W421" s="104" t="s">
        <v>4108</v>
      </c>
      <c r="X421" s="104" t="s">
        <v>3422</v>
      </c>
      <c r="Y421" s="104"/>
      <c r="Z421" s="105" t="s">
        <v>4109</v>
      </c>
      <c r="AA421" s="104" t="s">
        <v>4110</v>
      </c>
      <c r="AB421" s="105"/>
      <c r="AC421" s="105"/>
      <c r="AD421" s="104"/>
      <c r="AE421" s="104"/>
      <c r="AF421" s="104"/>
      <c r="AG421" s="104"/>
      <c r="AH421" s="104"/>
      <c r="AI421" s="104"/>
      <c r="AJ421" s="104" t="s">
        <v>158</v>
      </c>
      <c r="AK421" s="104"/>
      <c r="AL421" s="104"/>
      <c r="AM421" s="104" t="s">
        <v>3423</v>
      </c>
      <c r="AN421" s="104" t="s">
        <v>4080</v>
      </c>
      <c r="AO421" s="104" t="s">
        <v>4111</v>
      </c>
      <c r="AP421" s="104" t="s">
        <v>100</v>
      </c>
      <c r="AQ421" s="104" t="s">
        <v>101</v>
      </c>
      <c r="AR421" s="104" t="s">
        <v>531</v>
      </c>
      <c r="AS421" s="105" t="s">
        <v>3883</v>
      </c>
      <c r="AT421" s="104" t="s">
        <v>103</v>
      </c>
      <c r="AU421" s="104" t="s">
        <v>103</v>
      </c>
      <c r="AV421" s="104" t="s">
        <v>125</v>
      </c>
      <c r="AW421" s="104" t="s">
        <v>126</v>
      </c>
      <c r="AX421" s="104" t="s">
        <v>290</v>
      </c>
      <c r="AY421" s="104" t="s">
        <v>538</v>
      </c>
      <c r="AZ421" s="104" t="s">
        <v>538</v>
      </c>
      <c r="BA421" s="104" t="s">
        <v>108</v>
      </c>
    </row>
    <row r="422" spans="1:53" customFormat="1" ht="20.100000000000001" customHeight="1">
      <c r="A422" s="67">
        <v>411</v>
      </c>
      <c r="B422" s="104" t="s">
        <v>4112</v>
      </c>
      <c r="C422" s="104" t="s">
        <v>4113</v>
      </c>
      <c r="D422" s="104" t="s">
        <v>869</v>
      </c>
      <c r="E422" s="104" t="s">
        <v>83</v>
      </c>
      <c r="F422" s="105" t="s">
        <v>4114</v>
      </c>
      <c r="G422" s="104"/>
      <c r="H422" s="104"/>
      <c r="I422" s="104"/>
      <c r="J422" s="104"/>
      <c r="K422" s="104"/>
      <c r="L422" s="104"/>
      <c r="M422" s="104"/>
      <c r="N422" s="104" t="s">
        <v>1391</v>
      </c>
      <c r="O422" s="104"/>
      <c r="P422" s="104"/>
      <c r="Q422" s="104"/>
      <c r="R422" s="104" t="s">
        <v>4115</v>
      </c>
      <c r="S422" s="104"/>
      <c r="T422" s="104" t="s">
        <v>4116</v>
      </c>
      <c r="U422" s="104" t="s">
        <v>4117</v>
      </c>
      <c r="V422" s="104" t="s">
        <v>4118</v>
      </c>
      <c r="W422" s="104" t="s">
        <v>4119</v>
      </c>
      <c r="X422" s="104" t="s">
        <v>2404</v>
      </c>
      <c r="Y422" s="104"/>
      <c r="Z422" s="105"/>
      <c r="AA422" s="104"/>
      <c r="AB422" s="105"/>
      <c r="AC422" s="105"/>
      <c r="AD422" s="104"/>
      <c r="AE422" s="104"/>
      <c r="AF422" s="104"/>
      <c r="AG422" s="104"/>
      <c r="AH422" s="104"/>
      <c r="AI422" s="104"/>
      <c r="AJ422" s="104" t="s">
        <v>96</v>
      </c>
      <c r="AK422" s="104"/>
      <c r="AL422" s="104"/>
      <c r="AM422" s="104" t="s">
        <v>2405</v>
      </c>
      <c r="AN422" s="104" t="s">
        <v>4120</v>
      </c>
      <c r="AO422" s="104" t="s">
        <v>4121</v>
      </c>
      <c r="AP422" s="104" t="s">
        <v>100</v>
      </c>
      <c r="AQ422" s="104" t="s">
        <v>101</v>
      </c>
      <c r="AR422" s="104" t="s">
        <v>1391</v>
      </c>
      <c r="AS422" s="105" t="s">
        <v>3883</v>
      </c>
      <c r="AT422" s="104" t="s">
        <v>103</v>
      </c>
      <c r="AU422" s="104" t="s">
        <v>103</v>
      </c>
      <c r="AV422" s="104" t="s">
        <v>125</v>
      </c>
      <c r="AW422" s="104" t="s">
        <v>126</v>
      </c>
      <c r="AX422" s="104" t="s">
        <v>290</v>
      </c>
      <c r="AY422" s="104" t="s">
        <v>1396</v>
      </c>
      <c r="AZ422" s="104" t="s">
        <v>1396</v>
      </c>
      <c r="BA422" s="104" t="s">
        <v>108</v>
      </c>
    </row>
    <row r="423" spans="1:53" customFormat="1" ht="20.100000000000001" customHeight="1">
      <c r="A423" s="67">
        <v>412</v>
      </c>
      <c r="B423" s="104" t="s">
        <v>4122</v>
      </c>
      <c r="C423" s="104" t="s">
        <v>4123</v>
      </c>
      <c r="D423" s="104" t="s">
        <v>1071</v>
      </c>
      <c r="E423" s="104" t="s">
        <v>83</v>
      </c>
      <c r="F423" s="105" t="s">
        <v>3906</v>
      </c>
      <c r="G423" s="104"/>
      <c r="H423" s="104"/>
      <c r="I423" s="104"/>
      <c r="J423" s="104"/>
      <c r="K423" s="104"/>
      <c r="L423" s="104"/>
      <c r="M423" s="104"/>
      <c r="N423" s="104" t="s">
        <v>884</v>
      </c>
      <c r="O423" s="104"/>
      <c r="P423" s="104"/>
      <c r="Q423" s="104"/>
      <c r="R423" s="104" t="s">
        <v>4124</v>
      </c>
      <c r="S423" s="104" t="s">
        <v>4125</v>
      </c>
      <c r="T423" s="104" t="s">
        <v>4126</v>
      </c>
      <c r="U423" s="104" t="s">
        <v>4127</v>
      </c>
      <c r="V423" s="104" t="s">
        <v>4128</v>
      </c>
      <c r="W423" s="104" t="s">
        <v>4129</v>
      </c>
      <c r="X423" s="104" t="s">
        <v>4130</v>
      </c>
      <c r="Y423" s="104"/>
      <c r="Z423" s="105" t="s">
        <v>4131</v>
      </c>
      <c r="AA423" s="104" t="s">
        <v>4132</v>
      </c>
      <c r="AB423" s="105"/>
      <c r="AC423" s="105"/>
      <c r="AD423" s="104"/>
      <c r="AE423" s="104"/>
      <c r="AF423" s="104"/>
      <c r="AG423" s="104"/>
      <c r="AH423" s="104"/>
      <c r="AI423" s="104"/>
      <c r="AJ423" s="104" t="s">
        <v>158</v>
      </c>
      <c r="AK423" s="104"/>
      <c r="AL423" s="104"/>
      <c r="AM423" s="104" t="s">
        <v>549</v>
      </c>
      <c r="AN423" s="104" t="s">
        <v>4133</v>
      </c>
      <c r="AO423" s="104" t="s">
        <v>4134</v>
      </c>
      <c r="AP423" s="104" t="s">
        <v>100</v>
      </c>
      <c r="AQ423" s="104" t="s">
        <v>101</v>
      </c>
      <c r="AR423" s="104" t="s">
        <v>884</v>
      </c>
      <c r="AS423" s="105" t="s">
        <v>3883</v>
      </c>
      <c r="AT423" s="104" t="s">
        <v>103</v>
      </c>
      <c r="AU423" s="104" t="s">
        <v>103</v>
      </c>
      <c r="AV423" s="104" t="s">
        <v>125</v>
      </c>
      <c r="AW423" s="104" t="s">
        <v>126</v>
      </c>
      <c r="AX423" s="104" t="s">
        <v>179</v>
      </c>
      <c r="AY423" s="104" t="s">
        <v>689</v>
      </c>
      <c r="AZ423" s="104" t="s">
        <v>689</v>
      </c>
      <c r="BA423" s="104" t="s">
        <v>108</v>
      </c>
    </row>
    <row r="424" spans="1:53" customFormat="1" ht="20.100000000000001" customHeight="1">
      <c r="A424" s="67">
        <v>413</v>
      </c>
      <c r="B424" s="104" t="s">
        <v>4135</v>
      </c>
      <c r="C424" s="104" t="s">
        <v>989</v>
      </c>
      <c r="D424" s="104" t="s">
        <v>198</v>
      </c>
      <c r="E424" s="104" t="s">
        <v>83</v>
      </c>
      <c r="F424" s="105" t="s">
        <v>4136</v>
      </c>
      <c r="G424" s="104"/>
      <c r="H424" s="104"/>
      <c r="I424" s="104"/>
      <c r="J424" s="104"/>
      <c r="K424" s="104"/>
      <c r="L424" s="104"/>
      <c r="M424" s="104"/>
      <c r="N424" s="104" t="s">
        <v>297</v>
      </c>
      <c r="O424" s="104"/>
      <c r="P424" s="104"/>
      <c r="Q424" s="104"/>
      <c r="R424" s="104" t="s">
        <v>4137</v>
      </c>
      <c r="S424" s="104" t="s">
        <v>4137</v>
      </c>
      <c r="T424" s="104" t="s">
        <v>4138</v>
      </c>
      <c r="U424" s="104" t="s">
        <v>4139</v>
      </c>
      <c r="V424" s="104" t="s">
        <v>799</v>
      </c>
      <c r="W424" s="104" t="s">
        <v>1039</v>
      </c>
      <c r="X424" s="104" t="s">
        <v>475</v>
      </c>
      <c r="Y424" s="104"/>
      <c r="Z424" s="105" t="s">
        <v>4140</v>
      </c>
      <c r="AA424" s="104" t="s">
        <v>2160</v>
      </c>
      <c r="AB424" s="105"/>
      <c r="AC424" s="105"/>
      <c r="AD424" s="104"/>
      <c r="AE424" s="104"/>
      <c r="AF424" s="104"/>
      <c r="AG424" s="104"/>
      <c r="AH424" s="104"/>
      <c r="AI424" s="104"/>
      <c r="AJ424" s="104" t="s">
        <v>121</v>
      </c>
      <c r="AK424" s="104"/>
      <c r="AL424" s="104"/>
      <c r="AM424" s="104" t="s">
        <v>98</v>
      </c>
      <c r="AN424" s="104" t="s">
        <v>501</v>
      </c>
      <c r="AO424" s="104" t="s">
        <v>4141</v>
      </c>
      <c r="AP424" s="104" t="s">
        <v>100</v>
      </c>
      <c r="AQ424" s="104" t="s">
        <v>101</v>
      </c>
      <c r="AR424" s="104" t="s">
        <v>297</v>
      </c>
      <c r="AS424" s="105" t="s">
        <v>3883</v>
      </c>
      <c r="AT424" s="104" t="s">
        <v>103</v>
      </c>
      <c r="AU424" s="104" t="s">
        <v>103</v>
      </c>
      <c r="AV424" s="104" t="s">
        <v>125</v>
      </c>
      <c r="AW424" s="104" t="s">
        <v>126</v>
      </c>
      <c r="AX424" s="104" t="s">
        <v>290</v>
      </c>
      <c r="AY424" s="104" t="s">
        <v>306</v>
      </c>
      <c r="AZ424" s="104" t="s">
        <v>306</v>
      </c>
      <c r="BA424" s="104" t="s">
        <v>108</v>
      </c>
    </row>
    <row r="425" spans="1:53" customFormat="1" ht="20.100000000000001" customHeight="1">
      <c r="A425" s="67">
        <v>414</v>
      </c>
      <c r="B425" s="104" t="s">
        <v>4142</v>
      </c>
      <c r="C425" s="104" t="s">
        <v>4143</v>
      </c>
      <c r="D425" s="104" t="s">
        <v>898</v>
      </c>
      <c r="E425" s="104" t="s">
        <v>83</v>
      </c>
      <c r="F425" s="105" t="s">
        <v>4144</v>
      </c>
      <c r="G425" s="104"/>
      <c r="H425" s="104"/>
      <c r="I425" s="104"/>
      <c r="J425" s="104"/>
      <c r="K425" s="104"/>
      <c r="L425" s="104"/>
      <c r="M425" s="104"/>
      <c r="N425" s="104" t="s">
        <v>1003</v>
      </c>
      <c r="O425" s="104"/>
      <c r="P425" s="104"/>
      <c r="Q425" s="104"/>
      <c r="R425" s="104" t="s">
        <v>4145</v>
      </c>
      <c r="S425" s="104" t="s">
        <v>4145</v>
      </c>
      <c r="T425" s="104" t="s">
        <v>4146</v>
      </c>
      <c r="U425" s="104" t="s">
        <v>4147</v>
      </c>
      <c r="V425" s="104" t="s">
        <v>1007</v>
      </c>
      <c r="W425" s="104" t="s">
        <v>800</v>
      </c>
      <c r="X425" s="104" t="s">
        <v>475</v>
      </c>
      <c r="Y425" s="104"/>
      <c r="Z425" s="105" t="s">
        <v>4148</v>
      </c>
      <c r="AA425" s="104" t="s">
        <v>2160</v>
      </c>
      <c r="AB425" s="105"/>
      <c r="AC425" s="105"/>
      <c r="AD425" s="104"/>
      <c r="AE425" s="104"/>
      <c r="AF425" s="104"/>
      <c r="AG425" s="104"/>
      <c r="AH425" s="104"/>
      <c r="AI425" s="104"/>
      <c r="AJ425" s="104" t="s">
        <v>121</v>
      </c>
      <c r="AK425" s="104"/>
      <c r="AL425" s="104"/>
      <c r="AM425" s="104" t="s">
        <v>98</v>
      </c>
      <c r="AN425" s="104" t="s">
        <v>355</v>
      </c>
      <c r="AO425" s="104" t="s">
        <v>4149</v>
      </c>
      <c r="AP425" s="104" t="s">
        <v>100</v>
      </c>
      <c r="AQ425" s="104" t="s">
        <v>101</v>
      </c>
      <c r="AR425" s="104" t="s">
        <v>1003</v>
      </c>
      <c r="AS425" s="105" t="s">
        <v>3883</v>
      </c>
      <c r="AT425" s="104" t="s">
        <v>103</v>
      </c>
      <c r="AU425" s="104" t="s">
        <v>103</v>
      </c>
      <c r="AV425" s="104" t="s">
        <v>125</v>
      </c>
      <c r="AW425" s="104" t="s">
        <v>126</v>
      </c>
      <c r="AX425" s="104" t="s">
        <v>613</v>
      </c>
      <c r="AY425" s="104" t="s">
        <v>614</v>
      </c>
      <c r="AZ425" s="104" t="s">
        <v>614</v>
      </c>
      <c r="BA425" s="104" t="s">
        <v>108</v>
      </c>
    </row>
    <row r="426" spans="1:53" customFormat="1" ht="20.100000000000001" customHeight="1">
      <c r="A426" s="67">
        <v>415</v>
      </c>
      <c r="B426" s="104" t="s">
        <v>4150</v>
      </c>
      <c r="C426" s="104" t="s">
        <v>4151</v>
      </c>
      <c r="D426" s="104" t="s">
        <v>265</v>
      </c>
      <c r="E426" s="104" t="s">
        <v>83</v>
      </c>
      <c r="F426" s="105" t="s">
        <v>1615</v>
      </c>
      <c r="G426" s="104"/>
      <c r="H426" s="104"/>
      <c r="I426" s="104"/>
      <c r="J426" s="104"/>
      <c r="K426" s="104"/>
      <c r="L426" s="104"/>
      <c r="M426" s="104"/>
      <c r="N426" s="104" t="s">
        <v>297</v>
      </c>
      <c r="O426" s="104"/>
      <c r="P426" s="104"/>
      <c r="Q426" s="104"/>
      <c r="R426" s="104" t="s">
        <v>4152</v>
      </c>
      <c r="S426" s="104" t="s">
        <v>4152</v>
      </c>
      <c r="T426" s="104" t="s">
        <v>4153</v>
      </c>
      <c r="U426" s="104" t="s">
        <v>4154</v>
      </c>
      <c r="V426" s="104" t="s">
        <v>4155</v>
      </c>
      <c r="W426" s="104" t="s">
        <v>487</v>
      </c>
      <c r="X426" s="104" t="s">
        <v>140</v>
      </c>
      <c r="Y426" s="104"/>
      <c r="Z426" s="105" t="s">
        <v>4156</v>
      </c>
      <c r="AA426" s="104" t="s">
        <v>2160</v>
      </c>
      <c r="AB426" s="105"/>
      <c r="AC426" s="105"/>
      <c r="AD426" s="104"/>
      <c r="AE426" s="104"/>
      <c r="AF426" s="104"/>
      <c r="AG426" s="104"/>
      <c r="AH426" s="104"/>
      <c r="AI426" s="104"/>
      <c r="AJ426" s="104" t="s">
        <v>121</v>
      </c>
      <c r="AK426" s="104"/>
      <c r="AL426" s="104"/>
      <c r="AM426" s="104" t="s">
        <v>98</v>
      </c>
      <c r="AN426" s="104" t="s">
        <v>223</v>
      </c>
      <c r="AO426" s="104" t="s">
        <v>4157</v>
      </c>
      <c r="AP426" s="104" t="s">
        <v>100</v>
      </c>
      <c r="AQ426" s="104" t="s">
        <v>101</v>
      </c>
      <c r="AR426" s="104" t="s">
        <v>297</v>
      </c>
      <c r="AS426" s="105" t="s">
        <v>3883</v>
      </c>
      <c r="AT426" s="104" t="s">
        <v>103</v>
      </c>
      <c r="AU426" s="104" t="s">
        <v>103</v>
      </c>
      <c r="AV426" s="104" t="s">
        <v>125</v>
      </c>
      <c r="AW426" s="104" t="s">
        <v>126</v>
      </c>
      <c r="AX426" s="104" t="s">
        <v>290</v>
      </c>
      <c r="AY426" s="104" t="s">
        <v>306</v>
      </c>
      <c r="AZ426" s="104" t="s">
        <v>306</v>
      </c>
      <c r="BA426" s="104" t="s">
        <v>108</v>
      </c>
    </row>
    <row r="427" spans="1:53" customFormat="1" ht="20.100000000000001" customHeight="1">
      <c r="A427" s="67">
        <v>416</v>
      </c>
      <c r="B427" s="104" t="s">
        <v>4158</v>
      </c>
      <c r="C427" s="104" t="s">
        <v>540</v>
      </c>
      <c r="D427" s="104" t="s">
        <v>400</v>
      </c>
      <c r="E427" s="104" t="s">
        <v>83</v>
      </c>
      <c r="F427" s="105" t="s">
        <v>4159</v>
      </c>
      <c r="G427" s="104"/>
      <c r="H427" s="104"/>
      <c r="I427" s="104"/>
      <c r="J427" s="104"/>
      <c r="K427" s="104"/>
      <c r="L427" s="104"/>
      <c r="M427" s="104"/>
      <c r="N427" s="104" t="s">
        <v>4160</v>
      </c>
      <c r="O427" s="104"/>
      <c r="P427" s="104"/>
      <c r="Q427" s="104"/>
      <c r="R427" s="104" t="s">
        <v>4161</v>
      </c>
      <c r="S427" s="104"/>
      <c r="T427" s="104" t="s">
        <v>4162</v>
      </c>
      <c r="U427" s="104" t="s">
        <v>4163</v>
      </c>
      <c r="V427" s="104" t="s">
        <v>2439</v>
      </c>
      <c r="W427" s="104" t="s">
        <v>582</v>
      </c>
      <c r="X427" s="104" t="s">
        <v>140</v>
      </c>
      <c r="Y427" s="104"/>
      <c r="Z427" s="105"/>
      <c r="AA427" s="104"/>
      <c r="AB427" s="105"/>
      <c r="AC427" s="105"/>
      <c r="AD427" s="104"/>
      <c r="AE427" s="104"/>
      <c r="AF427" s="104"/>
      <c r="AG427" s="104"/>
      <c r="AH427" s="104"/>
      <c r="AI427" s="104"/>
      <c r="AJ427" s="104" t="s">
        <v>121</v>
      </c>
      <c r="AK427" s="104"/>
      <c r="AL427" s="104"/>
      <c r="AM427" s="104" t="s">
        <v>98</v>
      </c>
      <c r="AN427" s="104" t="s">
        <v>524</v>
      </c>
      <c r="AO427" s="104" t="s">
        <v>4164</v>
      </c>
      <c r="AP427" s="104" t="s">
        <v>100</v>
      </c>
      <c r="AQ427" s="104" t="s">
        <v>101</v>
      </c>
      <c r="AR427" s="104" t="s">
        <v>4160</v>
      </c>
      <c r="AS427" s="105" t="s">
        <v>3883</v>
      </c>
      <c r="AT427" s="104" t="s">
        <v>103</v>
      </c>
      <c r="AU427" s="104" t="s">
        <v>103</v>
      </c>
      <c r="AV427" s="104" t="s">
        <v>125</v>
      </c>
      <c r="AW427" s="104" t="s">
        <v>126</v>
      </c>
      <c r="AX427" s="104" t="s">
        <v>106</v>
      </c>
      <c r="AY427" s="104" t="s">
        <v>107</v>
      </c>
      <c r="AZ427" s="104" t="s">
        <v>107</v>
      </c>
      <c r="BA427" s="104" t="s">
        <v>108</v>
      </c>
    </row>
    <row r="428" spans="1:53" customFormat="1" ht="20.100000000000001" customHeight="1">
      <c r="A428" s="67">
        <v>417</v>
      </c>
      <c r="B428" s="104" t="s">
        <v>4165</v>
      </c>
      <c r="C428" s="104" t="s">
        <v>4166</v>
      </c>
      <c r="D428" s="104" t="s">
        <v>657</v>
      </c>
      <c r="E428" s="104" t="s">
        <v>309</v>
      </c>
      <c r="F428" s="105" t="s">
        <v>4167</v>
      </c>
      <c r="G428" s="104"/>
      <c r="H428" s="104"/>
      <c r="I428" s="104"/>
      <c r="J428" s="104"/>
      <c r="K428" s="104"/>
      <c r="L428" s="104"/>
      <c r="M428" s="104"/>
      <c r="N428" s="104" t="s">
        <v>774</v>
      </c>
      <c r="O428" s="104"/>
      <c r="P428" s="104"/>
      <c r="Q428" s="104"/>
      <c r="R428" s="104" t="s">
        <v>4168</v>
      </c>
      <c r="S428" s="104" t="s">
        <v>4168</v>
      </c>
      <c r="T428" s="104" t="s">
        <v>4169</v>
      </c>
      <c r="U428" s="104" t="s">
        <v>4170</v>
      </c>
      <c r="V428" s="104" t="s">
        <v>4171</v>
      </c>
      <c r="W428" s="104" t="s">
        <v>1270</v>
      </c>
      <c r="X428" s="104" t="s">
        <v>1364</v>
      </c>
      <c r="Y428" s="104" t="s">
        <v>1364</v>
      </c>
      <c r="Z428" s="105" t="s">
        <v>4172</v>
      </c>
      <c r="AA428" s="104" t="s">
        <v>2186</v>
      </c>
      <c r="AB428" s="105"/>
      <c r="AC428" s="105"/>
      <c r="AD428" s="104"/>
      <c r="AE428" s="104"/>
      <c r="AF428" s="104"/>
      <c r="AG428" s="104"/>
      <c r="AH428" s="104"/>
      <c r="AI428" s="104"/>
      <c r="AJ428" s="104" t="s">
        <v>96</v>
      </c>
      <c r="AK428" s="104"/>
      <c r="AL428" s="104"/>
      <c r="AM428" s="104" t="s">
        <v>98</v>
      </c>
      <c r="AN428" s="104" t="s">
        <v>141</v>
      </c>
      <c r="AO428" s="104" t="s">
        <v>4173</v>
      </c>
      <c r="AP428" s="104" t="s">
        <v>100</v>
      </c>
      <c r="AQ428" s="104" t="s">
        <v>101</v>
      </c>
      <c r="AR428" s="104" t="s">
        <v>774</v>
      </c>
      <c r="AS428" s="105" t="s">
        <v>3883</v>
      </c>
      <c r="AT428" s="104" t="s">
        <v>103</v>
      </c>
      <c r="AU428" s="104" t="s">
        <v>103</v>
      </c>
      <c r="AV428" s="104" t="s">
        <v>125</v>
      </c>
      <c r="AW428" s="104" t="s">
        <v>126</v>
      </c>
      <c r="AX428" s="104" t="s">
        <v>162</v>
      </c>
      <c r="AY428" s="104" t="s">
        <v>780</v>
      </c>
      <c r="AZ428" s="104" t="s">
        <v>780</v>
      </c>
      <c r="BA428" s="104" t="s">
        <v>108</v>
      </c>
    </row>
    <row r="429" spans="1:53" customFormat="1" ht="20.100000000000001" customHeight="1">
      <c r="A429" s="67">
        <v>418</v>
      </c>
      <c r="B429" s="104" t="s">
        <v>4174</v>
      </c>
      <c r="C429" s="104" t="s">
        <v>4175</v>
      </c>
      <c r="D429" s="104" t="s">
        <v>1071</v>
      </c>
      <c r="E429" s="104" t="s">
        <v>83</v>
      </c>
      <c r="F429" s="105" t="s">
        <v>4176</v>
      </c>
      <c r="G429" s="104"/>
      <c r="H429" s="104"/>
      <c r="I429" s="104"/>
      <c r="J429" s="104"/>
      <c r="K429" s="104"/>
      <c r="L429" s="104"/>
      <c r="M429" s="104"/>
      <c r="N429" s="104" t="s">
        <v>4160</v>
      </c>
      <c r="O429" s="104"/>
      <c r="P429" s="104"/>
      <c r="Q429" s="104"/>
      <c r="R429" s="104" t="s">
        <v>4177</v>
      </c>
      <c r="S429" s="104" t="s">
        <v>4177</v>
      </c>
      <c r="T429" s="104" t="s">
        <v>4178</v>
      </c>
      <c r="U429" s="104" t="s">
        <v>4179</v>
      </c>
      <c r="V429" s="104" t="s">
        <v>4180</v>
      </c>
      <c r="W429" s="104" t="s">
        <v>3412</v>
      </c>
      <c r="X429" s="104" t="s">
        <v>856</v>
      </c>
      <c r="Y429" s="104"/>
      <c r="Z429" s="105" t="s">
        <v>4181</v>
      </c>
      <c r="AA429" s="104" t="s">
        <v>4182</v>
      </c>
      <c r="AB429" s="105"/>
      <c r="AC429" s="105"/>
      <c r="AD429" s="104"/>
      <c r="AE429" s="104"/>
      <c r="AF429" s="104"/>
      <c r="AG429" s="104"/>
      <c r="AH429" s="104"/>
      <c r="AI429" s="104"/>
      <c r="AJ429" s="104" t="s">
        <v>96</v>
      </c>
      <c r="AK429" s="104"/>
      <c r="AL429" s="104"/>
      <c r="AM429" s="104" t="s">
        <v>410</v>
      </c>
      <c r="AN429" s="104" t="s">
        <v>411</v>
      </c>
      <c r="AO429" s="104" t="s">
        <v>4183</v>
      </c>
      <c r="AP429" s="104" t="s">
        <v>100</v>
      </c>
      <c r="AQ429" s="104" t="s">
        <v>101</v>
      </c>
      <c r="AR429" s="104" t="s">
        <v>4160</v>
      </c>
      <c r="AS429" s="105" t="s">
        <v>3883</v>
      </c>
      <c r="AT429" s="104" t="s">
        <v>103</v>
      </c>
      <c r="AU429" s="104" t="s">
        <v>103</v>
      </c>
      <c r="AV429" s="104" t="s">
        <v>125</v>
      </c>
      <c r="AW429" s="104" t="s">
        <v>126</v>
      </c>
      <c r="AX429" s="104" t="s">
        <v>106</v>
      </c>
      <c r="AY429" s="104" t="s">
        <v>107</v>
      </c>
      <c r="AZ429" s="104" t="s">
        <v>107</v>
      </c>
      <c r="BA429" s="104" t="s">
        <v>108</v>
      </c>
    </row>
    <row r="430" spans="1:53" customFormat="1" ht="20.100000000000001" customHeight="1">
      <c r="A430" s="67">
        <v>419</v>
      </c>
      <c r="B430" s="104" t="s">
        <v>4184</v>
      </c>
      <c r="C430" s="104" t="s">
        <v>4185</v>
      </c>
      <c r="D430" s="104" t="s">
        <v>111</v>
      </c>
      <c r="E430" s="104" t="s">
        <v>83</v>
      </c>
      <c r="F430" s="105" t="s">
        <v>4186</v>
      </c>
      <c r="G430" s="104"/>
      <c r="H430" s="104"/>
      <c r="I430" s="104"/>
      <c r="J430" s="104"/>
      <c r="K430" s="104"/>
      <c r="L430" s="104"/>
      <c r="M430" s="104"/>
      <c r="N430" s="104" t="s">
        <v>280</v>
      </c>
      <c r="O430" s="104"/>
      <c r="P430" s="104"/>
      <c r="Q430" s="104"/>
      <c r="R430" s="104" t="s">
        <v>4187</v>
      </c>
      <c r="S430" s="104"/>
      <c r="T430" s="104" t="s">
        <v>4188</v>
      </c>
      <c r="U430" s="104" t="s">
        <v>4189</v>
      </c>
      <c r="V430" s="104" t="s">
        <v>1203</v>
      </c>
      <c r="W430" s="104" t="s">
        <v>1161</v>
      </c>
      <c r="X430" s="104" t="s">
        <v>475</v>
      </c>
      <c r="Y430" s="104"/>
      <c r="Z430" s="105"/>
      <c r="AA430" s="104"/>
      <c r="AB430" s="105"/>
      <c r="AC430" s="105"/>
      <c r="AD430" s="104"/>
      <c r="AE430" s="104"/>
      <c r="AF430" s="104"/>
      <c r="AG430" s="104"/>
      <c r="AH430" s="104"/>
      <c r="AI430" s="104"/>
      <c r="AJ430" s="104" t="s">
        <v>121</v>
      </c>
      <c r="AK430" s="104"/>
      <c r="AL430" s="104"/>
      <c r="AM430" s="104" t="s">
        <v>98</v>
      </c>
      <c r="AN430" s="104" t="s">
        <v>440</v>
      </c>
      <c r="AO430" s="104" t="s">
        <v>4190</v>
      </c>
      <c r="AP430" s="104" t="s">
        <v>100</v>
      </c>
      <c r="AQ430" s="104" t="s">
        <v>101</v>
      </c>
      <c r="AR430" s="104" t="s">
        <v>280</v>
      </c>
      <c r="AS430" s="105" t="s">
        <v>3883</v>
      </c>
      <c r="AT430" s="104" t="s">
        <v>103</v>
      </c>
      <c r="AU430" s="104" t="s">
        <v>103</v>
      </c>
      <c r="AV430" s="104" t="s">
        <v>125</v>
      </c>
      <c r="AW430" s="104" t="s">
        <v>126</v>
      </c>
      <c r="AX430" s="104" t="s">
        <v>290</v>
      </c>
      <c r="AY430" s="104" t="s">
        <v>291</v>
      </c>
      <c r="AZ430" s="104" t="s">
        <v>291</v>
      </c>
      <c r="BA430" s="104" t="s">
        <v>108</v>
      </c>
    </row>
    <row r="431" spans="1:53" customFormat="1" ht="20.100000000000001" customHeight="1">
      <c r="A431" s="67">
        <v>420</v>
      </c>
      <c r="B431" s="104" t="s">
        <v>4191</v>
      </c>
      <c r="C431" s="104" t="s">
        <v>4192</v>
      </c>
      <c r="D431" s="104" t="s">
        <v>586</v>
      </c>
      <c r="E431" s="104" t="s">
        <v>83</v>
      </c>
      <c r="F431" s="105" t="s">
        <v>2113</v>
      </c>
      <c r="G431" s="104"/>
      <c r="H431" s="104"/>
      <c r="I431" s="104"/>
      <c r="J431" s="104"/>
      <c r="K431" s="104"/>
      <c r="L431" s="104"/>
      <c r="M431" s="104"/>
      <c r="N431" s="104" t="s">
        <v>4160</v>
      </c>
      <c r="O431" s="104"/>
      <c r="P431" s="104"/>
      <c r="Q431" s="104"/>
      <c r="R431" s="104" t="s">
        <v>4193</v>
      </c>
      <c r="S431" s="104"/>
      <c r="T431" s="104" t="s">
        <v>4194</v>
      </c>
      <c r="U431" s="104" t="s">
        <v>4195</v>
      </c>
      <c r="V431" s="104" t="s">
        <v>1203</v>
      </c>
      <c r="W431" s="104" t="s">
        <v>800</v>
      </c>
      <c r="X431" s="104" t="s">
        <v>91</v>
      </c>
      <c r="Y431" s="104"/>
      <c r="Z431" s="105"/>
      <c r="AA431" s="104"/>
      <c r="AB431" s="105"/>
      <c r="AC431" s="105"/>
      <c r="AD431" s="104"/>
      <c r="AE431" s="104"/>
      <c r="AF431" s="104"/>
      <c r="AG431" s="104"/>
      <c r="AH431" s="104"/>
      <c r="AI431" s="104"/>
      <c r="AJ431" s="104" t="s">
        <v>121</v>
      </c>
      <c r="AK431" s="104"/>
      <c r="AL431" s="104"/>
      <c r="AM431" s="104" t="s">
        <v>98</v>
      </c>
      <c r="AN431" s="104" t="s">
        <v>355</v>
      </c>
      <c r="AO431" s="104" t="s">
        <v>4196</v>
      </c>
      <c r="AP431" s="104" t="s">
        <v>100</v>
      </c>
      <c r="AQ431" s="104" t="s">
        <v>101</v>
      </c>
      <c r="AR431" s="104" t="s">
        <v>4160</v>
      </c>
      <c r="AS431" s="105" t="s">
        <v>3883</v>
      </c>
      <c r="AT431" s="104" t="s">
        <v>103</v>
      </c>
      <c r="AU431" s="104" t="s">
        <v>103</v>
      </c>
      <c r="AV431" s="104" t="s">
        <v>125</v>
      </c>
      <c r="AW431" s="104" t="s">
        <v>126</v>
      </c>
      <c r="AX431" s="104" t="s">
        <v>106</v>
      </c>
      <c r="AY431" s="104" t="s">
        <v>107</v>
      </c>
      <c r="AZ431" s="104" t="s">
        <v>107</v>
      </c>
      <c r="BA431" s="104" t="s">
        <v>108</v>
      </c>
    </row>
    <row r="432" spans="1:53" customFormat="1" ht="20.100000000000001" customHeight="1">
      <c r="A432" s="67">
        <v>421</v>
      </c>
      <c r="B432" s="104" t="s">
        <v>4197</v>
      </c>
      <c r="C432" s="104" t="s">
        <v>1742</v>
      </c>
      <c r="D432" s="104" t="s">
        <v>468</v>
      </c>
      <c r="E432" s="104" t="s">
        <v>83</v>
      </c>
      <c r="F432" s="105" t="s">
        <v>1848</v>
      </c>
      <c r="G432" s="104"/>
      <c r="H432" s="104"/>
      <c r="I432" s="104"/>
      <c r="J432" s="104"/>
      <c r="K432" s="104"/>
      <c r="L432" s="104"/>
      <c r="M432" s="104"/>
      <c r="N432" s="104" t="s">
        <v>4160</v>
      </c>
      <c r="O432" s="104"/>
      <c r="P432" s="104"/>
      <c r="Q432" s="104"/>
      <c r="R432" s="104" t="s">
        <v>4198</v>
      </c>
      <c r="S432" s="104" t="s">
        <v>4199</v>
      </c>
      <c r="T432" s="104" t="s">
        <v>4200</v>
      </c>
      <c r="U432" s="104" t="s">
        <v>4201</v>
      </c>
      <c r="V432" s="104" t="s">
        <v>4202</v>
      </c>
      <c r="W432" s="104" t="s">
        <v>4203</v>
      </c>
      <c r="X432" s="104" t="s">
        <v>951</v>
      </c>
      <c r="Y432" s="104"/>
      <c r="Z432" s="105"/>
      <c r="AA432" s="104"/>
      <c r="AB432" s="105"/>
      <c r="AC432" s="105"/>
      <c r="AD432" s="104"/>
      <c r="AE432" s="104"/>
      <c r="AF432" s="104"/>
      <c r="AG432" s="104"/>
      <c r="AH432" s="104"/>
      <c r="AI432" s="104"/>
      <c r="AJ432" s="104" t="s">
        <v>96</v>
      </c>
      <c r="AK432" s="104"/>
      <c r="AL432" s="104"/>
      <c r="AM432" s="104" t="s">
        <v>952</v>
      </c>
      <c r="AN432" s="104" t="s">
        <v>4204</v>
      </c>
      <c r="AO432" s="104" t="s">
        <v>4205</v>
      </c>
      <c r="AP432" s="104" t="s">
        <v>100</v>
      </c>
      <c r="AQ432" s="104" t="s">
        <v>101</v>
      </c>
      <c r="AR432" s="104" t="s">
        <v>4160</v>
      </c>
      <c r="AS432" s="105" t="s">
        <v>4206</v>
      </c>
      <c r="AT432" s="104" t="s">
        <v>103</v>
      </c>
      <c r="AU432" s="104" t="s">
        <v>103</v>
      </c>
      <c r="AV432" s="104" t="s">
        <v>125</v>
      </c>
      <c r="AW432" s="104" t="s">
        <v>126</v>
      </c>
      <c r="AX432" s="104" t="s">
        <v>106</v>
      </c>
      <c r="AY432" s="104" t="s">
        <v>107</v>
      </c>
      <c r="AZ432" s="104" t="s">
        <v>107</v>
      </c>
      <c r="BA432" s="104" t="s">
        <v>108</v>
      </c>
    </row>
    <row r="433" spans="1:53" customFormat="1" ht="20.100000000000001" customHeight="1">
      <c r="A433" s="67">
        <v>422</v>
      </c>
      <c r="B433" s="104" t="s">
        <v>4207</v>
      </c>
      <c r="C433" s="104" t="s">
        <v>1672</v>
      </c>
      <c r="D433" s="104" t="s">
        <v>214</v>
      </c>
      <c r="E433" s="104" t="s">
        <v>83</v>
      </c>
      <c r="F433" s="105" t="s">
        <v>4208</v>
      </c>
      <c r="G433" s="104"/>
      <c r="H433" s="104"/>
      <c r="I433" s="104"/>
      <c r="J433" s="104"/>
      <c r="K433" s="104"/>
      <c r="L433" s="104"/>
      <c r="M433" s="104"/>
      <c r="N433" s="104" t="s">
        <v>681</v>
      </c>
      <c r="O433" s="104"/>
      <c r="P433" s="104"/>
      <c r="Q433" s="104"/>
      <c r="R433" s="104" t="s">
        <v>4209</v>
      </c>
      <c r="S433" s="104"/>
      <c r="T433" s="104" t="s">
        <v>4210</v>
      </c>
      <c r="U433" s="104"/>
      <c r="V433" s="104" t="s">
        <v>4211</v>
      </c>
      <c r="W433" s="104" t="s">
        <v>4212</v>
      </c>
      <c r="X433" s="104" t="s">
        <v>329</v>
      </c>
      <c r="Y433" s="104"/>
      <c r="Z433" s="105"/>
      <c r="AA433" s="104"/>
      <c r="AB433" s="105"/>
      <c r="AC433" s="105"/>
      <c r="AD433" s="104"/>
      <c r="AE433" s="104" t="s">
        <v>4213</v>
      </c>
      <c r="AF433" s="104"/>
      <c r="AG433" s="104"/>
      <c r="AH433" s="104"/>
      <c r="AI433" s="104"/>
      <c r="AJ433" s="104" t="s">
        <v>191</v>
      </c>
      <c r="AK433" s="104"/>
      <c r="AL433" s="104"/>
      <c r="AM433" s="104" t="s">
        <v>192</v>
      </c>
      <c r="AN433" s="104" t="s">
        <v>4214</v>
      </c>
      <c r="AO433" s="104" t="s">
        <v>4215</v>
      </c>
      <c r="AP433" s="104" t="s">
        <v>100</v>
      </c>
      <c r="AQ433" s="104" t="s">
        <v>101</v>
      </c>
      <c r="AR433" s="104" t="s">
        <v>681</v>
      </c>
      <c r="AS433" s="105" t="s">
        <v>4206</v>
      </c>
      <c r="AT433" s="104" t="s">
        <v>103</v>
      </c>
      <c r="AU433" s="104" t="s">
        <v>103</v>
      </c>
      <c r="AV433" s="104" t="s">
        <v>104</v>
      </c>
      <c r="AW433" s="104" t="s">
        <v>105</v>
      </c>
      <c r="AX433" s="104" t="s">
        <v>179</v>
      </c>
      <c r="AY433" s="104" t="s">
        <v>689</v>
      </c>
      <c r="AZ433" s="104" t="s">
        <v>689</v>
      </c>
      <c r="BA433" s="104" t="s">
        <v>108</v>
      </c>
    </row>
    <row r="434" spans="1:53" customFormat="1" ht="20.100000000000001" customHeight="1">
      <c r="A434" s="67">
        <v>423</v>
      </c>
      <c r="B434" s="104" t="s">
        <v>4216</v>
      </c>
      <c r="C434" s="104" t="s">
        <v>4217</v>
      </c>
      <c r="D434" s="104" t="s">
        <v>4218</v>
      </c>
      <c r="E434" s="104" t="s">
        <v>309</v>
      </c>
      <c r="F434" s="105" t="s">
        <v>3436</v>
      </c>
      <c r="G434" s="104"/>
      <c r="H434" s="104"/>
      <c r="I434" s="104"/>
      <c r="J434" s="104"/>
      <c r="K434" s="104"/>
      <c r="L434" s="104"/>
      <c r="M434" s="104"/>
      <c r="N434" s="104" t="s">
        <v>297</v>
      </c>
      <c r="O434" s="104"/>
      <c r="P434" s="104"/>
      <c r="Q434" s="104"/>
      <c r="R434" s="104" t="s">
        <v>4219</v>
      </c>
      <c r="S434" s="104" t="s">
        <v>4219</v>
      </c>
      <c r="T434" s="104" t="s">
        <v>4220</v>
      </c>
      <c r="U434" s="104" t="s">
        <v>4221</v>
      </c>
      <c r="V434" s="104" t="s">
        <v>904</v>
      </c>
      <c r="W434" s="104" t="s">
        <v>905</v>
      </c>
      <c r="X434" s="104" t="s">
        <v>475</v>
      </c>
      <c r="Y434" s="104"/>
      <c r="Z434" s="105"/>
      <c r="AA434" s="104"/>
      <c r="AB434" s="105"/>
      <c r="AC434" s="105"/>
      <c r="AD434" s="104"/>
      <c r="AE434" s="104"/>
      <c r="AF434" s="104"/>
      <c r="AG434" s="104"/>
      <c r="AH434" s="104"/>
      <c r="AI434" s="104"/>
      <c r="AJ434" s="104" t="s">
        <v>121</v>
      </c>
      <c r="AK434" s="104"/>
      <c r="AL434" s="104"/>
      <c r="AM434" s="104" t="s">
        <v>98</v>
      </c>
      <c r="AN434" s="104" t="s">
        <v>906</v>
      </c>
      <c r="AO434" s="104" t="s">
        <v>4222</v>
      </c>
      <c r="AP434" s="104" t="s">
        <v>100</v>
      </c>
      <c r="AQ434" s="104" t="s">
        <v>101</v>
      </c>
      <c r="AR434" s="104" t="s">
        <v>297</v>
      </c>
      <c r="AS434" s="105" t="s">
        <v>4206</v>
      </c>
      <c r="AT434" s="104" t="s">
        <v>103</v>
      </c>
      <c r="AU434" s="104" t="s">
        <v>103</v>
      </c>
      <c r="AV434" s="104" t="s">
        <v>125</v>
      </c>
      <c r="AW434" s="104" t="s">
        <v>126</v>
      </c>
      <c r="AX434" s="104" t="s">
        <v>290</v>
      </c>
      <c r="AY434" s="104" t="s">
        <v>306</v>
      </c>
      <c r="AZ434" s="104" t="s">
        <v>306</v>
      </c>
      <c r="BA434" s="104" t="s">
        <v>108</v>
      </c>
    </row>
    <row r="435" spans="1:53" customFormat="1" ht="20.100000000000001" customHeight="1">
      <c r="A435" s="67">
        <v>424</v>
      </c>
      <c r="B435" s="104" t="s">
        <v>4223</v>
      </c>
      <c r="C435" s="104" t="s">
        <v>4224</v>
      </c>
      <c r="D435" s="104" t="s">
        <v>1071</v>
      </c>
      <c r="E435" s="104" t="s">
        <v>83</v>
      </c>
      <c r="F435" s="105" t="s">
        <v>4225</v>
      </c>
      <c r="G435" s="104"/>
      <c r="H435" s="104"/>
      <c r="I435" s="104"/>
      <c r="J435" s="104"/>
      <c r="K435" s="104"/>
      <c r="L435" s="104"/>
      <c r="M435" s="104"/>
      <c r="N435" s="104" t="s">
        <v>945</v>
      </c>
      <c r="O435" s="104"/>
      <c r="P435" s="104"/>
      <c r="Q435" s="104"/>
      <c r="R435" s="104" t="s">
        <v>4226</v>
      </c>
      <c r="S435" s="104" t="s">
        <v>4226</v>
      </c>
      <c r="T435" s="104" t="s">
        <v>4227</v>
      </c>
      <c r="U435" s="104" t="s">
        <v>4228</v>
      </c>
      <c r="V435" s="104" t="s">
        <v>718</v>
      </c>
      <c r="W435" s="104" t="s">
        <v>800</v>
      </c>
      <c r="X435" s="104" t="s">
        <v>475</v>
      </c>
      <c r="Y435" s="104"/>
      <c r="Z435" s="105" t="s">
        <v>4229</v>
      </c>
      <c r="AA435" s="104" t="s">
        <v>4230</v>
      </c>
      <c r="AB435" s="105"/>
      <c r="AC435" s="105"/>
      <c r="AD435" s="104"/>
      <c r="AE435" s="104"/>
      <c r="AF435" s="104"/>
      <c r="AG435" s="104"/>
      <c r="AH435" s="104"/>
      <c r="AI435" s="104"/>
      <c r="AJ435" s="104" t="s">
        <v>121</v>
      </c>
      <c r="AK435" s="104"/>
      <c r="AL435" s="104"/>
      <c r="AM435" s="104" t="s">
        <v>98</v>
      </c>
      <c r="AN435" s="104" t="s">
        <v>355</v>
      </c>
      <c r="AO435" s="104" t="s">
        <v>4231</v>
      </c>
      <c r="AP435" s="104" t="s">
        <v>100</v>
      </c>
      <c r="AQ435" s="104" t="s">
        <v>101</v>
      </c>
      <c r="AR435" s="104" t="s">
        <v>945</v>
      </c>
      <c r="AS435" s="105" t="s">
        <v>4206</v>
      </c>
      <c r="AT435" s="104" t="s">
        <v>103</v>
      </c>
      <c r="AU435" s="104" t="s">
        <v>103</v>
      </c>
      <c r="AV435" s="104" t="s">
        <v>125</v>
      </c>
      <c r="AW435" s="104" t="s">
        <v>126</v>
      </c>
      <c r="AX435" s="104" t="s">
        <v>290</v>
      </c>
      <c r="AY435" s="104" t="s">
        <v>428</v>
      </c>
      <c r="AZ435" s="104" t="s">
        <v>428</v>
      </c>
      <c r="BA435" s="104" t="s">
        <v>108</v>
      </c>
    </row>
    <row r="436" spans="1:53" customFormat="1" ht="20.100000000000001" customHeight="1">
      <c r="A436" s="67">
        <v>425</v>
      </c>
      <c r="B436" s="104" t="s">
        <v>4232</v>
      </c>
      <c r="C436" s="104" t="s">
        <v>4233</v>
      </c>
      <c r="D436" s="104" t="s">
        <v>214</v>
      </c>
      <c r="E436" s="104" t="s">
        <v>83</v>
      </c>
      <c r="F436" s="105" t="s">
        <v>2190</v>
      </c>
      <c r="G436" s="104"/>
      <c r="H436" s="104"/>
      <c r="I436" s="104"/>
      <c r="J436" s="104"/>
      <c r="K436" s="104"/>
      <c r="L436" s="104"/>
      <c r="M436" s="104"/>
      <c r="N436" s="104" t="s">
        <v>297</v>
      </c>
      <c r="O436" s="104"/>
      <c r="P436" s="104"/>
      <c r="Q436" s="104"/>
      <c r="R436" s="104" t="s">
        <v>4234</v>
      </c>
      <c r="S436" s="104"/>
      <c r="T436" s="104" t="s">
        <v>4235</v>
      </c>
      <c r="U436" s="104" t="s">
        <v>4236</v>
      </c>
      <c r="V436" s="104" t="s">
        <v>4237</v>
      </c>
      <c r="W436" s="104" t="s">
        <v>439</v>
      </c>
      <c r="X436" s="104" t="s">
        <v>140</v>
      </c>
      <c r="Y436" s="104"/>
      <c r="Z436" s="105"/>
      <c r="AA436" s="104"/>
      <c r="AB436" s="105"/>
      <c r="AC436" s="105"/>
      <c r="AD436" s="104"/>
      <c r="AE436" s="104"/>
      <c r="AF436" s="104"/>
      <c r="AG436" s="104"/>
      <c r="AH436" s="104"/>
      <c r="AI436" s="104"/>
      <c r="AJ436" s="104" t="s">
        <v>121</v>
      </c>
      <c r="AK436" s="104"/>
      <c r="AL436" s="104"/>
      <c r="AM436" s="104" t="s">
        <v>98</v>
      </c>
      <c r="AN436" s="104" t="s">
        <v>440</v>
      </c>
      <c r="AO436" s="104" t="s">
        <v>4238</v>
      </c>
      <c r="AP436" s="104" t="s">
        <v>100</v>
      </c>
      <c r="AQ436" s="104" t="s">
        <v>101</v>
      </c>
      <c r="AR436" s="104" t="s">
        <v>297</v>
      </c>
      <c r="AS436" s="105" t="s">
        <v>4206</v>
      </c>
      <c r="AT436" s="104" t="s">
        <v>103</v>
      </c>
      <c r="AU436" s="104" t="s">
        <v>103</v>
      </c>
      <c r="AV436" s="104" t="s">
        <v>125</v>
      </c>
      <c r="AW436" s="104" t="s">
        <v>126</v>
      </c>
      <c r="AX436" s="104" t="s">
        <v>290</v>
      </c>
      <c r="AY436" s="104" t="s">
        <v>306</v>
      </c>
      <c r="AZ436" s="104" t="s">
        <v>306</v>
      </c>
      <c r="BA436" s="104" t="s">
        <v>108</v>
      </c>
    </row>
    <row r="437" spans="1:53" customFormat="1" ht="20.100000000000001" customHeight="1">
      <c r="A437" s="67">
        <v>426</v>
      </c>
      <c r="B437" s="104" t="s">
        <v>4239</v>
      </c>
      <c r="C437" s="104" t="s">
        <v>4240</v>
      </c>
      <c r="D437" s="104" t="s">
        <v>1519</v>
      </c>
      <c r="E437" s="104" t="s">
        <v>83</v>
      </c>
      <c r="F437" s="105" t="s">
        <v>1750</v>
      </c>
      <c r="G437" s="104"/>
      <c r="H437" s="104"/>
      <c r="I437" s="104"/>
      <c r="J437" s="104"/>
      <c r="K437" s="104"/>
      <c r="L437" s="104"/>
      <c r="M437" s="104"/>
      <c r="N437" s="104" t="s">
        <v>4160</v>
      </c>
      <c r="O437" s="104"/>
      <c r="P437" s="104"/>
      <c r="Q437" s="104"/>
      <c r="R437" s="104" t="s">
        <v>4241</v>
      </c>
      <c r="S437" s="104" t="s">
        <v>4242</v>
      </c>
      <c r="T437" s="104" t="s">
        <v>4243</v>
      </c>
      <c r="U437" s="104" t="s">
        <v>4244</v>
      </c>
      <c r="V437" s="104" t="s">
        <v>2097</v>
      </c>
      <c r="W437" s="104" t="s">
        <v>1183</v>
      </c>
      <c r="X437" s="104" t="s">
        <v>475</v>
      </c>
      <c r="Y437" s="104"/>
      <c r="Z437" s="105" t="s">
        <v>1197</v>
      </c>
      <c r="AA437" s="104" t="s">
        <v>4245</v>
      </c>
      <c r="AB437" s="105"/>
      <c r="AC437" s="105"/>
      <c r="AD437" s="104"/>
      <c r="AE437" s="104"/>
      <c r="AF437" s="104"/>
      <c r="AG437" s="104"/>
      <c r="AH437" s="104"/>
      <c r="AI437" s="104"/>
      <c r="AJ437" s="104" t="s">
        <v>121</v>
      </c>
      <c r="AK437" s="104"/>
      <c r="AL437" s="104"/>
      <c r="AM437" s="104" t="s">
        <v>98</v>
      </c>
      <c r="AN437" s="104" t="s">
        <v>223</v>
      </c>
      <c r="AO437" s="104" t="s">
        <v>4246</v>
      </c>
      <c r="AP437" s="104" t="s">
        <v>100</v>
      </c>
      <c r="AQ437" s="104" t="s">
        <v>101</v>
      </c>
      <c r="AR437" s="104" t="s">
        <v>4160</v>
      </c>
      <c r="AS437" s="105" t="s">
        <v>4206</v>
      </c>
      <c r="AT437" s="104" t="s">
        <v>103</v>
      </c>
      <c r="AU437" s="104" t="s">
        <v>103</v>
      </c>
      <c r="AV437" s="104" t="s">
        <v>125</v>
      </c>
      <c r="AW437" s="104" t="s">
        <v>126</v>
      </c>
      <c r="AX437" s="104" t="s">
        <v>106</v>
      </c>
      <c r="AY437" s="104" t="s">
        <v>107</v>
      </c>
      <c r="AZ437" s="104" t="s">
        <v>107</v>
      </c>
      <c r="BA437" s="104" t="s">
        <v>108</v>
      </c>
    </row>
    <row r="438" spans="1:53" customFormat="1" ht="20.100000000000001" customHeight="1">
      <c r="A438" s="67">
        <v>427</v>
      </c>
      <c r="B438" s="104" t="s">
        <v>4247</v>
      </c>
      <c r="C438" s="104" t="s">
        <v>4248</v>
      </c>
      <c r="D438" s="104" t="s">
        <v>4249</v>
      </c>
      <c r="E438" s="104" t="s">
        <v>83</v>
      </c>
      <c r="F438" s="105" t="s">
        <v>957</v>
      </c>
      <c r="G438" s="104"/>
      <c r="H438" s="104"/>
      <c r="I438" s="104"/>
      <c r="J438" s="104"/>
      <c r="K438" s="104"/>
      <c r="L438" s="104"/>
      <c r="M438" s="104"/>
      <c r="N438" s="104" t="s">
        <v>945</v>
      </c>
      <c r="O438" s="104"/>
      <c r="P438" s="104"/>
      <c r="Q438" s="104"/>
      <c r="R438" s="104" t="s">
        <v>4250</v>
      </c>
      <c r="S438" s="104"/>
      <c r="T438" s="104" t="s">
        <v>4251</v>
      </c>
      <c r="U438" s="104" t="s">
        <v>4252</v>
      </c>
      <c r="V438" s="104" t="s">
        <v>1436</v>
      </c>
      <c r="W438" s="104" t="s">
        <v>1183</v>
      </c>
      <c r="X438" s="104" t="s">
        <v>475</v>
      </c>
      <c r="Y438" s="104"/>
      <c r="Z438" s="105"/>
      <c r="AA438" s="104"/>
      <c r="AB438" s="105"/>
      <c r="AC438" s="105"/>
      <c r="AD438" s="104"/>
      <c r="AE438" s="104"/>
      <c r="AF438" s="104"/>
      <c r="AG438" s="104"/>
      <c r="AH438" s="104"/>
      <c r="AI438" s="104"/>
      <c r="AJ438" s="104" t="s">
        <v>121</v>
      </c>
      <c r="AK438" s="104"/>
      <c r="AL438" s="104"/>
      <c r="AM438" s="104" t="s">
        <v>98</v>
      </c>
      <c r="AN438" s="104" t="s">
        <v>223</v>
      </c>
      <c r="AO438" s="104" t="s">
        <v>4253</v>
      </c>
      <c r="AP438" s="104" t="s">
        <v>100</v>
      </c>
      <c r="AQ438" s="104" t="s">
        <v>101</v>
      </c>
      <c r="AR438" s="104" t="s">
        <v>945</v>
      </c>
      <c r="AS438" s="105" t="s">
        <v>4206</v>
      </c>
      <c r="AT438" s="104" t="s">
        <v>103</v>
      </c>
      <c r="AU438" s="104" t="s">
        <v>103</v>
      </c>
      <c r="AV438" s="104" t="s">
        <v>125</v>
      </c>
      <c r="AW438" s="104" t="s">
        <v>126</v>
      </c>
      <c r="AX438" s="104" t="s">
        <v>290</v>
      </c>
      <c r="AY438" s="104" t="s">
        <v>428</v>
      </c>
      <c r="AZ438" s="104" t="s">
        <v>428</v>
      </c>
      <c r="BA438" s="104" t="s">
        <v>108</v>
      </c>
    </row>
    <row r="439" spans="1:53" customFormat="1" ht="20.100000000000001" customHeight="1">
      <c r="A439" s="67">
        <v>428</v>
      </c>
      <c r="B439" s="104" t="s">
        <v>4254</v>
      </c>
      <c r="C439" s="104" t="s">
        <v>4255</v>
      </c>
      <c r="D439" s="104" t="s">
        <v>2468</v>
      </c>
      <c r="E439" s="104" t="s">
        <v>83</v>
      </c>
      <c r="F439" s="105" t="s">
        <v>4256</v>
      </c>
      <c r="G439" s="104"/>
      <c r="H439" s="104"/>
      <c r="I439" s="104"/>
      <c r="J439" s="104"/>
      <c r="K439" s="104"/>
      <c r="L439" s="104"/>
      <c r="M439" s="104"/>
      <c r="N439" s="104" t="s">
        <v>4160</v>
      </c>
      <c r="O439" s="104"/>
      <c r="P439" s="104"/>
      <c r="Q439" s="104"/>
      <c r="R439" s="104" t="s">
        <v>4257</v>
      </c>
      <c r="S439" s="104"/>
      <c r="T439" s="104" t="s">
        <v>4258</v>
      </c>
      <c r="U439" s="104" t="s">
        <v>4259</v>
      </c>
      <c r="V439" s="104" t="s">
        <v>4260</v>
      </c>
      <c r="W439" s="104" t="s">
        <v>221</v>
      </c>
      <c r="X439" s="104" t="s">
        <v>140</v>
      </c>
      <c r="Y439" s="104"/>
      <c r="Z439" s="105"/>
      <c r="AA439" s="104"/>
      <c r="AB439" s="105"/>
      <c r="AC439" s="105"/>
      <c r="AD439" s="104"/>
      <c r="AE439" s="104"/>
      <c r="AF439" s="104"/>
      <c r="AG439" s="104"/>
      <c r="AH439" s="104"/>
      <c r="AI439" s="104"/>
      <c r="AJ439" s="104" t="s">
        <v>121</v>
      </c>
      <c r="AK439" s="104"/>
      <c r="AL439" s="104"/>
      <c r="AM439" s="104" t="s">
        <v>98</v>
      </c>
      <c r="AN439" s="104" t="s">
        <v>223</v>
      </c>
      <c r="AO439" s="104" t="s">
        <v>4261</v>
      </c>
      <c r="AP439" s="104" t="s">
        <v>100</v>
      </c>
      <c r="AQ439" s="104" t="s">
        <v>101</v>
      </c>
      <c r="AR439" s="104" t="s">
        <v>4160</v>
      </c>
      <c r="AS439" s="105" t="s">
        <v>4206</v>
      </c>
      <c r="AT439" s="104" t="s">
        <v>103</v>
      </c>
      <c r="AU439" s="104" t="s">
        <v>103</v>
      </c>
      <c r="AV439" s="104" t="s">
        <v>125</v>
      </c>
      <c r="AW439" s="104" t="s">
        <v>126</v>
      </c>
      <c r="AX439" s="104" t="s">
        <v>106</v>
      </c>
      <c r="AY439" s="104" t="s">
        <v>107</v>
      </c>
      <c r="AZ439" s="104" t="s">
        <v>107</v>
      </c>
      <c r="BA439" s="104" t="s">
        <v>108</v>
      </c>
    </row>
    <row r="440" spans="1:53" customFormat="1" ht="20.100000000000001" customHeight="1">
      <c r="A440" s="67">
        <v>429</v>
      </c>
      <c r="B440" s="104" t="s">
        <v>4262</v>
      </c>
      <c r="C440" s="104" t="s">
        <v>4263</v>
      </c>
      <c r="D440" s="104" t="s">
        <v>4264</v>
      </c>
      <c r="E440" s="104" t="s">
        <v>83</v>
      </c>
      <c r="F440" s="105" t="s">
        <v>1879</v>
      </c>
      <c r="G440" s="104"/>
      <c r="H440" s="104"/>
      <c r="I440" s="104"/>
      <c r="J440" s="104"/>
      <c r="K440" s="104"/>
      <c r="L440" s="104"/>
      <c r="M440" s="104"/>
      <c r="N440" s="104" t="s">
        <v>4160</v>
      </c>
      <c r="O440" s="104"/>
      <c r="P440" s="104"/>
      <c r="Q440" s="104"/>
      <c r="R440" s="104" t="s">
        <v>4265</v>
      </c>
      <c r="S440" s="104"/>
      <c r="T440" s="104" t="s">
        <v>4266</v>
      </c>
      <c r="U440" s="104" t="s">
        <v>4267</v>
      </c>
      <c r="V440" s="104" t="s">
        <v>522</v>
      </c>
      <c r="W440" s="104" t="s">
        <v>800</v>
      </c>
      <c r="X440" s="104" t="s">
        <v>475</v>
      </c>
      <c r="Y440" s="104"/>
      <c r="Z440" s="105"/>
      <c r="AA440" s="104"/>
      <c r="AB440" s="105"/>
      <c r="AC440" s="105"/>
      <c r="AD440" s="104"/>
      <c r="AE440" s="104"/>
      <c r="AF440" s="104"/>
      <c r="AG440" s="104"/>
      <c r="AH440" s="104"/>
      <c r="AI440" s="104"/>
      <c r="AJ440" s="104" t="s">
        <v>121</v>
      </c>
      <c r="AK440" s="104"/>
      <c r="AL440" s="104"/>
      <c r="AM440" s="104" t="s">
        <v>98</v>
      </c>
      <c r="AN440" s="104" t="s">
        <v>355</v>
      </c>
      <c r="AO440" s="104" t="s">
        <v>4268</v>
      </c>
      <c r="AP440" s="104" t="s">
        <v>100</v>
      </c>
      <c r="AQ440" s="104" t="s">
        <v>101</v>
      </c>
      <c r="AR440" s="104" t="s">
        <v>4160</v>
      </c>
      <c r="AS440" s="105" t="s">
        <v>4206</v>
      </c>
      <c r="AT440" s="104" t="s">
        <v>103</v>
      </c>
      <c r="AU440" s="104" t="s">
        <v>103</v>
      </c>
      <c r="AV440" s="104" t="s">
        <v>125</v>
      </c>
      <c r="AW440" s="104" t="s">
        <v>126</v>
      </c>
      <c r="AX440" s="104" t="s">
        <v>106</v>
      </c>
      <c r="AY440" s="104" t="s">
        <v>107</v>
      </c>
      <c r="AZ440" s="104" t="s">
        <v>107</v>
      </c>
      <c r="BA440" s="104" t="s">
        <v>108</v>
      </c>
    </row>
    <row r="441" spans="1:53" customFormat="1" ht="20.100000000000001" customHeight="1">
      <c r="A441" s="67">
        <v>430</v>
      </c>
      <c r="B441" s="104" t="s">
        <v>4269</v>
      </c>
      <c r="C441" s="104" t="s">
        <v>4270</v>
      </c>
      <c r="D441" s="104" t="s">
        <v>826</v>
      </c>
      <c r="E441" s="104" t="s">
        <v>83</v>
      </c>
      <c r="F441" s="105" t="s">
        <v>4271</v>
      </c>
      <c r="G441" s="104"/>
      <c r="H441" s="104"/>
      <c r="I441" s="104"/>
      <c r="J441" s="104"/>
      <c r="K441" s="104"/>
      <c r="L441" s="104"/>
      <c r="M441" s="104"/>
      <c r="N441" s="104" t="s">
        <v>2811</v>
      </c>
      <c r="O441" s="104"/>
      <c r="P441" s="104"/>
      <c r="Q441" s="104"/>
      <c r="R441" s="104" t="s">
        <v>4272</v>
      </c>
      <c r="S441" s="104"/>
      <c r="T441" s="104" t="s">
        <v>4273</v>
      </c>
      <c r="U441" s="104" t="s">
        <v>4274</v>
      </c>
      <c r="V441" s="104" t="s">
        <v>4275</v>
      </c>
      <c r="W441" s="104" t="s">
        <v>842</v>
      </c>
      <c r="X441" s="104" t="s">
        <v>207</v>
      </c>
      <c r="Y441" s="104"/>
      <c r="Z441" s="105"/>
      <c r="AA441" s="104"/>
      <c r="AB441" s="105"/>
      <c r="AC441" s="105"/>
      <c r="AD441" s="104"/>
      <c r="AE441" s="104"/>
      <c r="AF441" s="104"/>
      <c r="AG441" s="104"/>
      <c r="AH441" s="104"/>
      <c r="AI441" s="104"/>
      <c r="AJ441" s="104" t="s">
        <v>96</v>
      </c>
      <c r="AK441" s="104"/>
      <c r="AL441" s="104"/>
      <c r="AM441" s="104" t="s">
        <v>208</v>
      </c>
      <c r="AN441" s="104" t="s">
        <v>844</v>
      </c>
      <c r="AO441" s="104" t="s">
        <v>4276</v>
      </c>
      <c r="AP441" s="104" t="s">
        <v>100</v>
      </c>
      <c r="AQ441" s="104" t="s">
        <v>101</v>
      </c>
      <c r="AR441" s="104" t="s">
        <v>2811</v>
      </c>
      <c r="AS441" s="105" t="s">
        <v>4206</v>
      </c>
      <c r="AT441" s="104" t="s">
        <v>103</v>
      </c>
      <c r="AU441" s="104" t="s">
        <v>103</v>
      </c>
      <c r="AV441" s="104" t="s">
        <v>125</v>
      </c>
      <c r="AW441" s="104" t="s">
        <v>126</v>
      </c>
      <c r="AX441" s="104" t="s">
        <v>316</v>
      </c>
      <c r="AY441" s="104" t="s">
        <v>2818</v>
      </c>
      <c r="AZ441" s="104" t="s">
        <v>2818</v>
      </c>
      <c r="BA441" s="104" t="s">
        <v>108</v>
      </c>
    </row>
    <row r="442" spans="1:53" customFormat="1" ht="20.100000000000001" customHeight="1">
      <c r="A442" s="67">
        <v>431</v>
      </c>
      <c r="B442" s="104" t="s">
        <v>4277</v>
      </c>
      <c r="C442" s="104" t="s">
        <v>4278</v>
      </c>
      <c r="D442" s="104" t="s">
        <v>373</v>
      </c>
      <c r="E442" s="104" t="s">
        <v>83</v>
      </c>
      <c r="F442" s="105" t="s">
        <v>4279</v>
      </c>
      <c r="G442" s="104"/>
      <c r="H442" s="104"/>
      <c r="I442" s="104"/>
      <c r="J442" s="104"/>
      <c r="K442" s="104"/>
      <c r="L442" s="104"/>
      <c r="M442" s="104"/>
      <c r="N442" s="104" t="s">
        <v>774</v>
      </c>
      <c r="O442" s="104"/>
      <c r="P442" s="104"/>
      <c r="Q442" s="104"/>
      <c r="R442" s="104" t="s">
        <v>4280</v>
      </c>
      <c r="S442" s="104"/>
      <c r="T442" s="104" t="s">
        <v>4281</v>
      </c>
      <c r="U442" s="104" t="s">
        <v>4282</v>
      </c>
      <c r="V442" s="104" t="s">
        <v>709</v>
      </c>
      <c r="W442" s="104" t="s">
        <v>314</v>
      </c>
      <c r="X442" s="104" t="s">
        <v>475</v>
      </c>
      <c r="Y442" s="104"/>
      <c r="Z442" s="105"/>
      <c r="AA442" s="104"/>
      <c r="AB442" s="105"/>
      <c r="AC442" s="105"/>
      <c r="AD442" s="104"/>
      <c r="AE442" s="104"/>
      <c r="AF442" s="104"/>
      <c r="AG442" s="104"/>
      <c r="AH442" s="104"/>
      <c r="AI442" s="104"/>
      <c r="AJ442" s="104" t="s">
        <v>121</v>
      </c>
      <c r="AK442" s="104"/>
      <c r="AL442" s="104"/>
      <c r="AM442" s="104" t="s">
        <v>98</v>
      </c>
      <c r="AN442" s="104" t="s">
        <v>287</v>
      </c>
      <c r="AO442" s="104" t="s">
        <v>4283</v>
      </c>
      <c r="AP442" s="104" t="s">
        <v>100</v>
      </c>
      <c r="AQ442" s="104" t="s">
        <v>101</v>
      </c>
      <c r="AR442" s="104" t="s">
        <v>774</v>
      </c>
      <c r="AS442" s="105" t="s">
        <v>4206</v>
      </c>
      <c r="AT442" s="104" t="s">
        <v>103</v>
      </c>
      <c r="AU442" s="104" t="s">
        <v>103</v>
      </c>
      <c r="AV442" s="104" t="s">
        <v>125</v>
      </c>
      <c r="AW442" s="104" t="s">
        <v>126</v>
      </c>
      <c r="AX442" s="104" t="s">
        <v>162</v>
      </c>
      <c r="AY442" s="104" t="s">
        <v>780</v>
      </c>
      <c r="AZ442" s="104" t="s">
        <v>780</v>
      </c>
      <c r="BA442" s="104" t="s">
        <v>108</v>
      </c>
    </row>
    <row r="443" spans="1:53" customFormat="1" ht="20.100000000000001" customHeight="1">
      <c r="A443" s="103">
        <v>432</v>
      </c>
      <c r="B443" s="104" t="s">
        <v>4277</v>
      </c>
      <c r="C443" s="104" t="s">
        <v>4284</v>
      </c>
      <c r="D443" s="104" t="s">
        <v>294</v>
      </c>
      <c r="E443" s="104" t="s">
        <v>83</v>
      </c>
      <c r="F443" s="105" t="s">
        <v>4285</v>
      </c>
      <c r="G443" s="104" t="s">
        <v>98</v>
      </c>
      <c r="H443" s="104"/>
      <c r="I443" s="104"/>
      <c r="J443" s="104"/>
      <c r="K443" s="104"/>
      <c r="L443" s="104"/>
      <c r="M443" s="104"/>
      <c r="N443" s="104" t="s">
        <v>4160</v>
      </c>
      <c r="O443" s="104"/>
      <c r="P443" s="104" t="s">
        <v>2636</v>
      </c>
      <c r="Q443" s="104"/>
      <c r="R443" s="104" t="s">
        <v>4286</v>
      </c>
      <c r="S443" s="104"/>
      <c r="T443" s="104" t="str">
        <f>PROPER(R443)</f>
        <v>78/3 Khu Phố 2, Phường Tân Thới Nhất, Quận 12, Tp.Hcm</v>
      </c>
      <c r="U443" s="104" t="s">
        <v>4287</v>
      </c>
      <c r="V443" s="104" t="s">
        <v>1716</v>
      </c>
      <c r="W443" s="104" t="s">
        <v>90</v>
      </c>
      <c r="X443" s="104" t="s">
        <v>475</v>
      </c>
      <c r="Y443" s="104"/>
      <c r="Z443" s="105"/>
      <c r="AA443" s="104"/>
      <c r="AB443" s="105"/>
      <c r="AC443" s="105"/>
      <c r="AD443" s="104"/>
      <c r="AE443" s="104"/>
      <c r="AF443" s="104"/>
      <c r="AG443" s="104"/>
      <c r="AH443" s="104"/>
      <c r="AI443" s="104"/>
      <c r="AJ443" s="104" t="s">
        <v>121</v>
      </c>
      <c r="AK443" s="104"/>
      <c r="AL443" s="104"/>
      <c r="AM443" s="104" t="s">
        <v>98</v>
      </c>
      <c r="AN443" s="104" t="s">
        <v>94</v>
      </c>
      <c r="AO443" s="104" t="s">
        <v>4288</v>
      </c>
      <c r="AP443" s="104" t="s">
        <v>100</v>
      </c>
      <c r="AQ443" s="104" t="s">
        <v>101</v>
      </c>
      <c r="AR443" s="104" t="s">
        <v>4160</v>
      </c>
      <c r="AS443" s="105" t="s">
        <v>4206</v>
      </c>
      <c r="AT443" s="104" t="s">
        <v>103</v>
      </c>
      <c r="AU443" s="104" t="s">
        <v>103</v>
      </c>
      <c r="AV443" s="104" t="s">
        <v>125</v>
      </c>
      <c r="AW443" s="104" t="s">
        <v>126</v>
      </c>
      <c r="AX443" s="104" t="s">
        <v>106</v>
      </c>
      <c r="AY443" s="104" t="s">
        <v>107</v>
      </c>
      <c r="AZ443" s="104" t="s">
        <v>107</v>
      </c>
      <c r="BA443" s="104" t="s">
        <v>108</v>
      </c>
    </row>
    <row r="444" spans="1:53" customFormat="1" ht="20.100000000000001" customHeight="1">
      <c r="A444" s="103">
        <v>433</v>
      </c>
      <c r="B444" s="104" t="s">
        <v>4289</v>
      </c>
      <c r="C444" s="104" t="s">
        <v>4290</v>
      </c>
      <c r="D444" s="104" t="s">
        <v>2476</v>
      </c>
      <c r="E444" s="104" t="s">
        <v>83</v>
      </c>
      <c r="F444" s="105" t="s">
        <v>4291</v>
      </c>
      <c r="G444" s="104" t="s">
        <v>2390</v>
      </c>
      <c r="H444" s="104"/>
      <c r="I444" s="104"/>
      <c r="J444" s="104"/>
      <c r="K444" s="104"/>
      <c r="L444" s="104"/>
      <c r="M444" s="104"/>
      <c r="N444" s="104" t="s">
        <v>168</v>
      </c>
      <c r="O444" s="104"/>
      <c r="P444" s="104" t="s">
        <v>2636</v>
      </c>
      <c r="Q444" s="104"/>
      <c r="R444" s="104" t="s">
        <v>4292</v>
      </c>
      <c r="S444" s="104"/>
      <c r="T444" s="104" t="str">
        <f t="shared" ref="T444:T488" si="28">PROPER(R444)</f>
        <v>26 Ấp Trà Lây 2, Xã Thuận Hưng, Huyện Mỹ Tú, Tỉnh Sóc Trăng</v>
      </c>
      <c r="U444" s="104" t="s">
        <v>4293</v>
      </c>
      <c r="V444" s="104" t="s">
        <v>4294</v>
      </c>
      <c r="W444" s="104" t="s">
        <v>4295</v>
      </c>
      <c r="X444" s="104" t="s">
        <v>2388</v>
      </c>
      <c r="Y444" s="104"/>
      <c r="Z444" s="105"/>
      <c r="AA444" s="104"/>
      <c r="AB444" s="105"/>
      <c r="AC444" s="105"/>
      <c r="AD444" s="104"/>
      <c r="AE444" s="104" t="s">
        <v>4296</v>
      </c>
      <c r="AF444" s="104"/>
      <c r="AG444" s="104"/>
      <c r="AH444" s="104"/>
      <c r="AI444" s="104"/>
      <c r="AJ444" s="104" t="s">
        <v>158</v>
      </c>
      <c r="AK444" s="104"/>
      <c r="AL444" s="104"/>
      <c r="AM444" s="104" t="s">
        <v>2390</v>
      </c>
      <c r="AN444" s="104" t="s">
        <v>4297</v>
      </c>
      <c r="AO444" s="104" t="s">
        <v>4298</v>
      </c>
      <c r="AP444" s="104" t="s">
        <v>100</v>
      </c>
      <c r="AQ444" s="104" t="s">
        <v>101</v>
      </c>
      <c r="AR444" s="104" t="s">
        <v>168</v>
      </c>
      <c r="AS444" s="105" t="s">
        <v>4206</v>
      </c>
      <c r="AT444" s="104" t="s">
        <v>103</v>
      </c>
      <c r="AU444" s="104" t="s">
        <v>103</v>
      </c>
      <c r="AV444" s="104" t="s">
        <v>104</v>
      </c>
      <c r="AW444" s="104" t="s">
        <v>105</v>
      </c>
      <c r="AX444" s="104" t="s">
        <v>179</v>
      </c>
      <c r="AY444" s="104" t="s">
        <v>180</v>
      </c>
      <c r="AZ444" s="104" t="s">
        <v>180</v>
      </c>
      <c r="BA444" s="104" t="s">
        <v>108</v>
      </c>
    </row>
    <row r="445" spans="1:53" customFormat="1" ht="20.100000000000001" customHeight="1">
      <c r="A445" s="103">
        <v>434</v>
      </c>
      <c r="B445" s="104" t="s">
        <v>4299</v>
      </c>
      <c r="C445" s="104" t="s">
        <v>2049</v>
      </c>
      <c r="D445" s="104" t="s">
        <v>657</v>
      </c>
      <c r="E445" s="104" t="s">
        <v>309</v>
      </c>
      <c r="F445" s="105" t="s">
        <v>1144</v>
      </c>
      <c r="G445" s="104" t="s">
        <v>192</v>
      </c>
      <c r="H445" s="104"/>
      <c r="I445" s="104"/>
      <c r="J445" s="104"/>
      <c r="K445" s="104"/>
      <c r="L445" s="104"/>
      <c r="M445" s="104"/>
      <c r="N445" s="104" t="s">
        <v>433</v>
      </c>
      <c r="O445" s="104"/>
      <c r="P445" s="104" t="s">
        <v>2636</v>
      </c>
      <c r="Q445" s="104"/>
      <c r="R445" s="104" t="s">
        <v>4300</v>
      </c>
      <c r="S445" s="104"/>
      <c r="T445" s="104" t="str">
        <f t="shared" si="28"/>
        <v>Thôn An Thuận, Xã An Ninh Đông, Huyện Đức Hòa, Tỉnh Long An</v>
      </c>
      <c r="U445" s="104" t="s">
        <v>4301</v>
      </c>
      <c r="V445" s="104" t="s">
        <v>4302</v>
      </c>
      <c r="W445" s="104" t="s">
        <v>4303</v>
      </c>
      <c r="X445" s="104" t="s">
        <v>329</v>
      </c>
      <c r="Y445" s="104"/>
      <c r="Z445" s="105"/>
      <c r="AA445" s="104"/>
      <c r="AB445" s="105"/>
      <c r="AC445" s="105"/>
      <c r="AD445" s="104"/>
      <c r="AE445" s="104"/>
      <c r="AF445" s="104"/>
      <c r="AG445" s="104"/>
      <c r="AH445" s="104"/>
      <c r="AI445" s="104"/>
      <c r="AJ445" s="104" t="s">
        <v>121</v>
      </c>
      <c r="AK445" s="104"/>
      <c r="AL445" s="104"/>
      <c r="AM445" s="104" t="s">
        <v>192</v>
      </c>
      <c r="AN445" s="104" t="s">
        <v>4304</v>
      </c>
      <c r="AO445" s="104" t="s">
        <v>4305</v>
      </c>
      <c r="AP445" s="104" t="s">
        <v>100</v>
      </c>
      <c r="AQ445" s="104" t="s">
        <v>101</v>
      </c>
      <c r="AR445" s="104" t="s">
        <v>433</v>
      </c>
      <c r="AS445" s="105" t="s">
        <v>4206</v>
      </c>
      <c r="AT445" s="104" t="s">
        <v>103</v>
      </c>
      <c r="AU445" s="104" t="s">
        <v>103</v>
      </c>
      <c r="AV445" s="104" t="s">
        <v>125</v>
      </c>
      <c r="AW445" s="104" t="s">
        <v>126</v>
      </c>
      <c r="AX445" s="104" t="s">
        <v>443</v>
      </c>
      <c r="AY445" s="104" t="s">
        <v>444</v>
      </c>
      <c r="AZ445" s="104" t="s">
        <v>444</v>
      </c>
      <c r="BA445" s="104" t="s">
        <v>108</v>
      </c>
    </row>
    <row r="446" spans="1:53" customFormat="1" ht="20.100000000000001" customHeight="1">
      <c r="A446" s="103">
        <v>435</v>
      </c>
      <c r="B446" s="104" t="s">
        <v>4306</v>
      </c>
      <c r="C446" s="104" t="s">
        <v>4307</v>
      </c>
      <c r="D446" s="104" t="s">
        <v>400</v>
      </c>
      <c r="E446" s="104" t="s">
        <v>83</v>
      </c>
      <c r="F446" s="105" t="s">
        <v>1848</v>
      </c>
      <c r="G446" s="104" t="s">
        <v>3134</v>
      </c>
      <c r="H446" s="104"/>
      <c r="I446" s="104"/>
      <c r="J446" s="104"/>
      <c r="K446" s="104"/>
      <c r="L446" s="104"/>
      <c r="M446" s="104"/>
      <c r="N446" s="104" t="s">
        <v>297</v>
      </c>
      <c r="O446" s="104"/>
      <c r="P446" s="104" t="s">
        <v>2636</v>
      </c>
      <c r="Q446" s="104"/>
      <c r="R446" s="104" t="s">
        <v>4308</v>
      </c>
      <c r="S446" s="104"/>
      <c r="T446" s="104" t="str">
        <f t="shared" si="28"/>
        <v>Thôn 4, Xã Eaô, Huyện Eakar, Đắk Lắk</v>
      </c>
      <c r="U446" s="104" t="s">
        <v>4309</v>
      </c>
      <c r="V446" s="104" t="s">
        <v>4310</v>
      </c>
      <c r="W446" s="104" t="s">
        <v>4311</v>
      </c>
      <c r="X446" s="104" t="s">
        <v>4312</v>
      </c>
      <c r="Y446" s="104"/>
      <c r="Z446" s="105"/>
      <c r="AA446" s="104"/>
      <c r="AB446" s="105"/>
      <c r="AC446" s="105"/>
      <c r="AD446" s="104"/>
      <c r="AE446" s="104"/>
      <c r="AF446" s="104"/>
      <c r="AG446" s="104"/>
      <c r="AH446" s="104"/>
      <c r="AI446" s="104"/>
      <c r="AJ446" s="104" t="s">
        <v>158</v>
      </c>
      <c r="AK446" s="104"/>
      <c r="AL446" s="104"/>
      <c r="AM446" s="104" t="s">
        <v>3134</v>
      </c>
      <c r="AN446" s="104" t="s">
        <v>3135</v>
      </c>
      <c r="AO446" s="104" t="s">
        <v>4313</v>
      </c>
      <c r="AP446" s="104" t="s">
        <v>100</v>
      </c>
      <c r="AQ446" s="104" t="s">
        <v>101</v>
      </c>
      <c r="AR446" s="104" t="s">
        <v>297</v>
      </c>
      <c r="AS446" s="105" t="s">
        <v>4206</v>
      </c>
      <c r="AT446" s="104" t="s">
        <v>103</v>
      </c>
      <c r="AU446" s="104" t="s">
        <v>103</v>
      </c>
      <c r="AV446" s="104" t="s">
        <v>125</v>
      </c>
      <c r="AW446" s="104" t="s">
        <v>126</v>
      </c>
      <c r="AX446" s="104" t="s">
        <v>290</v>
      </c>
      <c r="AY446" s="104" t="s">
        <v>306</v>
      </c>
      <c r="AZ446" s="104" t="s">
        <v>306</v>
      </c>
      <c r="BA446" s="104" t="s">
        <v>108</v>
      </c>
    </row>
    <row r="447" spans="1:53" customFormat="1" ht="20.100000000000001" customHeight="1">
      <c r="A447" s="103">
        <v>436</v>
      </c>
      <c r="B447" s="104" t="s">
        <v>4314</v>
      </c>
      <c r="C447" s="104" t="s">
        <v>4315</v>
      </c>
      <c r="D447" s="104" t="s">
        <v>3789</v>
      </c>
      <c r="E447" s="104" t="s">
        <v>83</v>
      </c>
      <c r="F447" s="105" t="s">
        <v>4316</v>
      </c>
      <c r="G447" s="104" t="s">
        <v>98</v>
      </c>
      <c r="H447" s="104"/>
      <c r="I447" s="104"/>
      <c r="J447" s="104"/>
      <c r="K447" s="104"/>
      <c r="L447" s="104"/>
      <c r="M447" s="104"/>
      <c r="N447" s="104" t="s">
        <v>375</v>
      </c>
      <c r="O447" s="104" t="s">
        <v>4317</v>
      </c>
      <c r="P447" s="104" t="s">
        <v>2636</v>
      </c>
      <c r="Q447" s="104" t="s">
        <v>2637</v>
      </c>
      <c r="R447" s="104" t="s">
        <v>4318</v>
      </c>
      <c r="S447" s="104" t="s">
        <v>4319</v>
      </c>
      <c r="T447" s="104" t="str">
        <f t="shared" si="28"/>
        <v>Số 7, Đường Số 7, Khu Phố 5, Phường An Lạc A, Quận Bình Tân, Tp.Hcm</v>
      </c>
      <c r="U447" s="104" t="s">
        <v>4320</v>
      </c>
      <c r="V447" s="104" t="s">
        <v>2046</v>
      </c>
      <c r="W447" s="104" t="s">
        <v>1547</v>
      </c>
      <c r="X447" s="104" t="s">
        <v>475</v>
      </c>
      <c r="Y447" s="104"/>
      <c r="Z447" s="105" t="s">
        <v>4321</v>
      </c>
      <c r="AA447" s="104" t="s">
        <v>4322</v>
      </c>
      <c r="AB447" s="105"/>
      <c r="AC447" s="105"/>
      <c r="AD447" s="104"/>
      <c r="AE447" s="104"/>
      <c r="AF447" s="104"/>
      <c r="AG447" s="104"/>
      <c r="AH447" s="104"/>
      <c r="AI447" s="104"/>
      <c r="AJ447" s="104" t="s">
        <v>121</v>
      </c>
      <c r="AK447" s="104"/>
      <c r="AL447" s="104"/>
      <c r="AM447" s="104" t="s">
        <v>98</v>
      </c>
      <c r="AN447" s="104" t="s">
        <v>249</v>
      </c>
      <c r="AO447" s="104" t="s">
        <v>4323</v>
      </c>
      <c r="AP447" s="104" t="s">
        <v>100</v>
      </c>
      <c r="AQ447" s="104" t="s">
        <v>101</v>
      </c>
      <c r="AR447" s="104" t="s">
        <v>375</v>
      </c>
      <c r="AS447" s="105" t="s">
        <v>4206</v>
      </c>
      <c r="AT447" s="104" t="s">
        <v>103</v>
      </c>
      <c r="AU447" s="104" t="s">
        <v>103</v>
      </c>
      <c r="AV447" s="104" t="s">
        <v>125</v>
      </c>
      <c r="AW447" s="104" t="s">
        <v>126</v>
      </c>
      <c r="AX447" s="104" t="s">
        <v>179</v>
      </c>
      <c r="AY447" s="104" t="s">
        <v>180</v>
      </c>
      <c r="AZ447" s="104" t="s">
        <v>180</v>
      </c>
      <c r="BA447" s="104" t="s">
        <v>108</v>
      </c>
    </row>
    <row r="448" spans="1:53" customFormat="1" ht="20.100000000000001" customHeight="1">
      <c r="A448" s="103">
        <v>437</v>
      </c>
      <c r="B448" s="104" t="s">
        <v>4324</v>
      </c>
      <c r="C448" s="104" t="s">
        <v>4185</v>
      </c>
      <c r="D448" s="104" t="s">
        <v>111</v>
      </c>
      <c r="E448" s="104" t="s">
        <v>83</v>
      </c>
      <c r="F448" s="105" t="s">
        <v>4186</v>
      </c>
      <c r="G448" s="104" t="s">
        <v>98</v>
      </c>
      <c r="H448" s="104"/>
      <c r="I448" s="104"/>
      <c r="J448" s="104"/>
      <c r="K448" s="104"/>
      <c r="L448" s="104"/>
      <c r="M448" s="104"/>
      <c r="N448" s="104" t="s">
        <v>280</v>
      </c>
      <c r="O448" s="104" t="s">
        <v>4325</v>
      </c>
      <c r="P448" s="104" t="s">
        <v>2636</v>
      </c>
      <c r="Q448" s="104" t="s">
        <v>4326</v>
      </c>
      <c r="R448" s="104" t="s">
        <v>4187</v>
      </c>
      <c r="S448" s="104" t="s">
        <v>4187</v>
      </c>
      <c r="T448" s="104" t="str">
        <f t="shared" si="28"/>
        <v>362/14 Nguyễn Đình Chiểu, Phường 4, Quận 3, Tp.Hcm</v>
      </c>
      <c r="U448" s="104" t="s">
        <v>4189</v>
      </c>
      <c r="V448" s="104" t="s">
        <v>1203</v>
      </c>
      <c r="W448" s="104" t="s">
        <v>1161</v>
      </c>
      <c r="X448" s="104" t="s">
        <v>475</v>
      </c>
      <c r="Y448" s="104"/>
      <c r="Z448" s="105" t="s">
        <v>4327</v>
      </c>
      <c r="AA448" s="104" t="s">
        <v>3450</v>
      </c>
      <c r="AB448" s="105"/>
      <c r="AC448" s="105"/>
      <c r="AD448" s="104"/>
      <c r="AE448" s="104"/>
      <c r="AF448" s="104"/>
      <c r="AG448" s="104"/>
      <c r="AH448" s="104"/>
      <c r="AI448" s="104"/>
      <c r="AJ448" s="104" t="s">
        <v>121</v>
      </c>
      <c r="AK448" s="104"/>
      <c r="AL448" s="104"/>
      <c r="AM448" s="104" t="s">
        <v>98</v>
      </c>
      <c r="AN448" s="104" t="s">
        <v>440</v>
      </c>
      <c r="AO448" s="104" t="s">
        <v>4190</v>
      </c>
      <c r="AP448" s="104" t="s">
        <v>100</v>
      </c>
      <c r="AQ448" s="104" t="s">
        <v>101</v>
      </c>
      <c r="AR448" s="104" t="s">
        <v>280</v>
      </c>
      <c r="AS448" s="105" t="s">
        <v>4206</v>
      </c>
      <c r="AT448" s="104" t="s">
        <v>103</v>
      </c>
      <c r="AU448" s="104" t="s">
        <v>103</v>
      </c>
      <c r="AV448" s="104" t="s">
        <v>125</v>
      </c>
      <c r="AW448" s="104" t="s">
        <v>126</v>
      </c>
      <c r="AX448" s="104" t="s">
        <v>290</v>
      </c>
      <c r="AY448" s="104" t="s">
        <v>291</v>
      </c>
      <c r="AZ448" s="104" t="s">
        <v>291</v>
      </c>
      <c r="BA448" s="104" t="s">
        <v>108</v>
      </c>
    </row>
    <row r="449" spans="1:53" customFormat="1" ht="20.100000000000001" customHeight="1">
      <c r="A449" s="103">
        <v>438</v>
      </c>
      <c r="B449" s="104" t="s">
        <v>4328</v>
      </c>
      <c r="C449" s="104" t="s">
        <v>4329</v>
      </c>
      <c r="D449" s="104" t="s">
        <v>4330</v>
      </c>
      <c r="E449" s="104" t="s">
        <v>309</v>
      </c>
      <c r="F449" s="105" t="s">
        <v>4331</v>
      </c>
      <c r="G449" s="104" t="s">
        <v>159</v>
      </c>
      <c r="H449" s="104"/>
      <c r="I449" s="104"/>
      <c r="J449" s="104"/>
      <c r="K449" s="104"/>
      <c r="L449" s="104"/>
      <c r="M449" s="104"/>
      <c r="N449" s="104" t="s">
        <v>774</v>
      </c>
      <c r="O449" s="104"/>
      <c r="P449" s="104" t="s">
        <v>2636</v>
      </c>
      <c r="Q449" s="104"/>
      <c r="R449" s="104" t="s">
        <v>4332</v>
      </c>
      <c r="S449" s="104"/>
      <c r="T449" s="104" t="str">
        <f t="shared" si="28"/>
        <v>Ấp Hiền Đức, Xã Phước Thái, Huyện Long Thành, Tỉnh Đồng Nai</v>
      </c>
      <c r="U449" s="104" t="s">
        <v>4333</v>
      </c>
      <c r="V449" s="104" t="s">
        <v>4334</v>
      </c>
      <c r="W449" s="104" t="s">
        <v>4335</v>
      </c>
      <c r="X449" s="104" t="s">
        <v>155</v>
      </c>
      <c r="Y449" s="104"/>
      <c r="Z449" s="105"/>
      <c r="AA449" s="104"/>
      <c r="AB449" s="105"/>
      <c r="AC449" s="105"/>
      <c r="AD449" s="104"/>
      <c r="AE449" s="104"/>
      <c r="AF449" s="104"/>
      <c r="AG449" s="104"/>
      <c r="AH449" s="104"/>
      <c r="AI449" s="104"/>
      <c r="AJ449" s="104" t="s">
        <v>121</v>
      </c>
      <c r="AK449" s="104"/>
      <c r="AL449" s="104"/>
      <c r="AM449" s="104" t="s">
        <v>159</v>
      </c>
      <c r="AN449" s="104" t="s">
        <v>4336</v>
      </c>
      <c r="AO449" s="104" t="s">
        <v>4337</v>
      </c>
      <c r="AP449" s="104" t="s">
        <v>100</v>
      </c>
      <c r="AQ449" s="104" t="s">
        <v>101</v>
      </c>
      <c r="AR449" s="104" t="s">
        <v>774</v>
      </c>
      <c r="AS449" s="105" t="s">
        <v>4206</v>
      </c>
      <c r="AT449" s="104" t="s">
        <v>103</v>
      </c>
      <c r="AU449" s="104" t="s">
        <v>103</v>
      </c>
      <c r="AV449" s="104" t="s">
        <v>125</v>
      </c>
      <c r="AW449" s="104" t="s">
        <v>126</v>
      </c>
      <c r="AX449" s="104" t="s">
        <v>162</v>
      </c>
      <c r="AY449" s="104" t="s">
        <v>780</v>
      </c>
      <c r="AZ449" s="104" t="s">
        <v>780</v>
      </c>
      <c r="BA449" s="104" t="s">
        <v>108</v>
      </c>
    </row>
    <row r="450" spans="1:53" customFormat="1" ht="20.100000000000001" customHeight="1">
      <c r="A450" s="103">
        <v>439</v>
      </c>
      <c r="B450" s="104" t="s">
        <v>4338</v>
      </c>
      <c r="C450" s="104" t="s">
        <v>4339</v>
      </c>
      <c r="D450" s="104" t="s">
        <v>528</v>
      </c>
      <c r="E450" s="104" t="s">
        <v>83</v>
      </c>
      <c r="F450" s="105" t="s">
        <v>4340</v>
      </c>
      <c r="G450" s="104" t="s">
        <v>98</v>
      </c>
      <c r="H450" s="104"/>
      <c r="I450" s="104"/>
      <c r="J450" s="104"/>
      <c r="K450" s="104"/>
      <c r="L450" s="104"/>
      <c r="M450" s="104"/>
      <c r="N450" s="104" t="s">
        <v>148</v>
      </c>
      <c r="O450" s="104"/>
      <c r="P450" s="104" t="s">
        <v>2636</v>
      </c>
      <c r="Q450" s="104"/>
      <c r="R450" s="104" t="s">
        <v>4341</v>
      </c>
      <c r="S450" s="104"/>
      <c r="T450" s="104" t="str">
        <f t="shared" si="28"/>
        <v>33/38 Khu Phố 4 Đường Phan Văn Hớn, Phường Tân Thới Nhất, Quận 12, Tp.Hcm</v>
      </c>
      <c r="U450" s="104" t="s">
        <v>4342</v>
      </c>
      <c r="V450" s="104" t="s">
        <v>1716</v>
      </c>
      <c r="W450" s="104" t="s">
        <v>90</v>
      </c>
      <c r="X450" s="104" t="s">
        <v>475</v>
      </c>
      <c r="Y450" s="104"/>
      <c r="Z450" s="105"/>
      <c r="AA450" s="104"/>
      <c r="AB450" s="105"/>
      <c r="AC450" s="105"/>
      <c r="AD450" s="104"/>
      <c r="AE450" s="104" t="s">
        <v>4343</v>
      </c>
      <c r="AF450" s="104"/>
      <c r="AG450" s="104"/>
      <c r="AH450" s="104"/>
      <c r="AI450" s="104"/>
      <c r="AJ450" s="104" t="s">
        <v>96</v>
      </c>
      <c r="AK450" s="104"/>
      <c r="AL450" s="104"/>
      <c r="AM450" s="104" t="s">
        <v>98</v>
      </c>
      <c r="AN450" s="104" t="s">
        <v>94</v>
      </c>
      <c r="AO450" s="104" t="s">
        <v>4344</v>
      </c>
      <c r="AP450" s="104" t="s">
        <v>100</v>
      </c>
      <c r="AQ450" s="104" t="s">
        <v>101</v>
      </c>
      <c r="AR450" s="104" t="s">
        <v>148</v>
      </c>
      <c r="AS450" s="105" t="s">
        <v>4206</v>
      </c>
      <c r="AT450" s="104" t="s">
        <v>103</v>
      </c>
      <c r="AU450" s="104" t="s">
        <v>103</v>
      </c>
      <c r="AV450" s="104" t="s">
        <v>104</v>
      </c>
      <c r="AW450" s="104" t="s">
        <v>105</v>
      </c>
      <c r="AX450" s="104" t="s">
        <v>162</v>
      </c>
      <c r="AY450" s="104" t="s">
        <v>163</v>
      </c>
      <c r="AZ450" s="104" t="s">
        <v>163</v>
      </c>
      <c r="BA450" s="104" t="s">
        <v>108</v>
      </c>
    </row>
    <row r="451" spans="1:53" customFormat="1" ht="20.100000000000001" customHeight="1">
      <c r="A451" s="103">
        <v>440</v>
      </c>
      <c r="B451" s="104" t="s">
        <v>4345</v>
      </c>
      <c r="C451" s="104" t="s">
        <v>1476</v>
      </c>
      <c r="D451" s="104" t="s">
        <v>816</v>
      </c>
      <c r="E451" s="104" t="s">
        <v>83</v>
      </c>
      <c r="F451" s="105" t="s">
        <v>4346</v>
      </c>
      <c r="G451" s="104" t="s">
        <v>98</v>
      </c>
      <c r="H451" s="104"/>
      <c r="I451" s="104"/>
      <c r="J451" s="104"/>
      <c r="K451" s="104"/>
      <c r="L451" s="104"/>
      <c r="M451" s="104"/>
      <c r="N451" s="104" t="s">
        <v>4347</v>
      </c>
      <c r="O451" s="104"/>
      <c r="P451" s="104" t="s">
        <v>2636</v>
      </c>
      <c r="Q451" s="104"/>
      <c r="R451" s="104" t="s">
        <v>4348</v>
      </c>
      <c r="S451" s="104"/>
      <c r="T451" s="104" t="str">
        <f t="shared" si="28"/>
        <v>345/30 Tân Kỳ Tân Quý, Phường Tân Quý, Quận Tân Phú, Tp.Hcm</v>
      </c>
      <c r="U451" s="104" t="s">
        <v>4349</v>
      </c>
      <c r="V451" s="104" t="s">
        <v>1436</v>
      </c>
      <c r="W451" s="104" t="s">
        <v>1183</v>
      </c>
      <c r="X451" s="104" t="s">
        <v>475</v>
      </c>
      <c r="Y451" s="104"/>
      <c r="Z451" s="105"/>
      <c r="AA451" s="104"/>
      <c r="AB451" s="105"/>
      <c r="AC451" s="105"/>
      <c r="AD451" s="104"/>
      <c r="AE451" s="104"/>
      <c r="AF451" s="104"/>
      <c r="AG451" s="104"/>
      <c r="AH451" s="104"/>
      <c r="AI451" s="104"/>
      <c r="AJ451" s="104" t="s">
        <v>121</v>
      </c>
      <c r="AK451" s="104"/>
      <c r="AL451" s="104"/>
      <c r="AM451" s="104" t="s">
        <v>98</v>
      </c>
      <c r="AN451" s="104" t="s">
        <v>223</v>
      </c>
      <c r="AO451" s="104" t="s">
        <v>4350</v>
      </c>
      <c r="AP451" s="104" t="s">
        <v>100</v>
      </c>
      <c r="AQ451" s="104" t="s">
        <v>101</v>
      </c>
      <c r="AR451" s="104" t="s">
        <v>4347</v>
      </c>
      <c r="AS451" s="105" t="s">
        <v>4351</v>
      </c>
      <c r="AT451" s="104" t="s">
        <v>103</v>
      </c>
      <c r="AU451" s="104" t="s">
        <v>103</v>
      </c>
      <c r="AV451" s="104" t="s">
        <v>125</v>
      </c>
      <c r="AW451" s="104" t="s">
        <v>126</v>
      </c>
      <c r="AX451" s="104" t="s">
        <v>613</v>
      </c>
      <c r="AY451" s="104" t="s">
        <v>1670</v>
      </c>
      <c r="AZ451" s="104" t="s">
        <v>1670</v>
      </c>
      <c r="BA451" s="104" t="s">
        <v>108</v>
      </c>
    </row>
    <row r="452" spans="1:53" customFormat="1" ht="20.100000000000001" customHeight="1">
      <c r="A452" s="103">
        <v>441</v>
      </c>
      <c r="B452" s="104" t="s">
        <v>4352</v>
      </c>
      <c r="C452" s="104" t="s">
        <v>2623</v>
      </c>
      <c r="D452" s="104" t="s">
        <v>468</v>
      </c>
      <c r="E452" s="104" t="s">
        <v>83</v>
      </c>
      <c r="F452" s="105" t="s">
        <v>3653</v>
      </c>
      <c r="G452" s="104" t="s">
        <v>98</v>
      </c>
      <c r="H452" s="104"/>
      <c r="I452" s="104"/>
      <c r="J452" s="104"/>
      <c r="K452" s="104"/>
      <c r="L452" s="104"/>
      <c r="M452" s="104"/>
      <c r="N452" s="104" t="s">
        <v>433</v>
      </c>
      <c r="O452" s="104"/>
      <c r="P452" s="104" t="s">
        <v>2636</v>
      </c>
      <c r="Q452" s="104"/>
      <c r="R452" s="104" t="s">
        <v>4353</v>
      </c>
      <c r="S452" s="104"/>
      <c r="T452" s="104" t="str">
        <f t="shared" si="28"/>
        <v>463B/48A Cách Mạng Tháng 8, Phường 13, Quận 10, Tp.Hcm</v>
      </c>
      <c r="U452" s="104" t="s">
        <v>4354</v>
      </c>
      <c r="V452" s="104" t="s">
        <v>904</v>
      </c>
      <c r="W452" s="104" t="s">
        <v>905</v>
      </c>
      <c r="X452" s="104" t="s">
        <v>475</v>
      </c>
      <c r="Y452" s="104"/>
      <c r="Z452" s="105"/>
      <c r="AA452" s="104"/>
      <c r="AB452" s="105"/>
      <c r="AC452" s="105"/>
      <c r="AD452" s="104"/>
      <c r="AE452" s="104"/>
      <c r="AF452" s="104"/>
      <c r="AG452" s="104"/>
      <c r="AH452" s="104"/>
      <c r="AI452" s="104"/>
      <c r="AJ452" s="104" t="s">
        <v>121</v>
      </c>
      <c r="AK452" s="104"/>
      <c r="AL452" s="104"/>
      <c r="AM452" s="104" t="s">
        <v>98</v>
      </c>
      <c r="AN452" s="104" t="s">
        <v>906</v>
      </c>
      <c r="AO452" s="104" t="s">
        <v>4355</v>
      </c>
      <c r="AP452" s="104" t="s">
        <v>100</v>
      </c>
      <c r="AQ452" s="104" t="s">
        <v>101</v>
      </c>
      <c r="AR452" s="104" t="s">
        <v>433</v>
      </c>
      <c r="AS452" s="105" t="s">
        <v>4351</v>
      </c>
      <c r="AT452" s="104" t="s">
        <v>103</v>
      </c>
      <c r="AU452" s="104" t="s">
        <v>103</v>
      </c>
      <c r="AV452" s="104" t="s">
        <v>125</v>
      </c>
      <c r="AW452" s="104" t="s">
        <v>126</v>
      </c>
      <c r="AX452" s="104" t="s">
        <v>443</v>
      </c>
      <c r="AY452" s="104" t="s">
        <v>444</v>
      </c>
      <c r="AZ452" s="104" t="s">
        <v>444</v>
      </c>
      <c r="BA452" s="104" t="s">
        <v>108</v>
      </c>
    </row>
    <row r="453" spans="1:53" customFormat="1" ht="20.100000000000001" customHeight="1">
      <c r="A453" s="103">
        <v>442</v>
      </c>
      <c r="B453" s="104" t="s">
        <v>4356</v>
      </c>
      <c r="C453" s="104" t="s">
        <v>1689</v>
      </c>
      <c r="D453" s="104" t="s">
        <v>214</v>
      </c>
      <c r="E453" s="104" t="s">
        <v>83</v>
      </c>
      <c r="F453" s="105" t="s">
        <v>4357</v>
      </c>
      <c r="G453" s="104" t="s">
        <v>4358</v>
      </c>
      <c r="H453" s="104"/>
      <c r="I453" s="104"/>
      <c r="J453" s="104"/>
      <c r="K453" s="104"/>
      <c r="L453" s="104"/>
      <c r="M453" s="104"/>
      <c r="N453" s="104" t="s">
        <v>838</v>
      </c>
      <c r="O453" s="104"/>
      <c r="P453" s="104" t="s">
        <v>2636</v>
      </c>
      <c r="Q453" s="104"/>
      <c r="R453" s="104" t="s">
        <v>4359</v>
      </c>
      <c r="S453" s="104"/>
      <c r="T453" s="104" t="str">
        <f t="shared" si="28"/>
        <v>140/2 Ấp Giồng Nhãn, Xã Hiệp Thành, Tp. Bạc Liêu, Tỉnh Bạc Liêu</v>
      </c>
      <c r="U453" s="104" t="s">
        <v>4360</v>
      </c>
      <c r="V453" s="104" t="s">
        <v>4361</v>
      </c>
      <c r="W453" s="104" t="s">
        <v>4362</v>
      </c>
      <c r="X453" s="104" t="s">
        <v>4363</v>
      </c>
      <c r="Y453" s="104"/>
      <c r="Z453" s="105"/>
      <c r="AA453" s="104"/>
      <c r="AB453" s="105"/>
      <c r="AC453" s="105"/>
      <c r="AD453" s="104"/>
      <c r="AE453" s="104"/>
      <c r="AF453" s="104"/>
      <c r="AG453" s="104"/>
      <c r="AH453" s="104"/>
      <c r="AI453" s="104"/>
      <c r="AJ453" s="104" t="s">
        <v>121</v>
      </c>
      <c r="AK453" s="104"/>
      <c r="AL453" s="104"/>
      <c r="AM453" s="104" t="s">
        <v>4358</v>
      </c>
      <c r="AN453" s="104" t="s">
        <v>4364</v>
      </c>
      <c r="AO453" s="104" t="s">
        <v>4365</v>
      </c>
      <c r="AP453" s="104" t="s">
        <v>100</v>
      </c>
      <c r="AQ453" s="104" t="s">
        <v>101</v>
      </c>
      <c r="AR453" s="104" t="s">
        <v>838</v>
      </c>
      <c r="AS453" s="105" t="s">
        <v>4351</v>
      </c>
      <c r="AT453" s="104" t="s">
        <v>103</v>
      </c>
      <c r="AU453" s="104" t="s">
        <v>103</v>
      </c>
      <c r="AV453" s="104" t="s">
        <v>125</v>
      </c>
      <c r="AW453" s="104" t="s">
        <v>126</v>
      </c>
      <c r="AX453" s="104" t="s">
        <v>613</v>
      </c>
      <c r="AY453" s="104" t="s">
        <v>846</v>
      </c>
      <c r="AZ453" s="104" t="s">
        <v>846</v>
      </c>
      <c r="BA453" s="104" t="s">
        <v>108</v>
      </c>
    </row>
    <row r="454" spans="1:53" customFormat="1" ht="20.100000000000001" customHeight="1">
      <c r="A454" s="103">
        <v>443</v>
      </c>
      <c r="B454" s="104" t="s">
        <v>4366</v>
      </c>
      <c r="C454" s="104" t="s">
        <v>4367</v>
      </c>
      <c r="D454" s="104" t="s">
        <v>1232</v>
      </c>
      <c r="E454" s="104" t="s">
        <v>83</v>
      </c>
      <c r="F454" s="105" t="s">
        <v>4368</v>
      </c>
      <c r="G454" s="104" t="s">
        <v>98</v>
      </c>
      <c r="H454" s="104"/>
      <c r="I454" s="104"/>
      <c r="J454" s="104"/>
      <c r="K454" s="104"/>
      <c r="L454" s="104"/>
      <c r="M454" s="104"/>
      <c r="N454" s="104" t="s">
        <v>323</v>
      </c>
      <c r="O454" s="104"/>
      <c r="P454" s="104" t="s">
        <v>2636</v>
      </c>
      <c r="Q454" s="104"/>
      <c r="R454" s="104" t="s">
        <v>4369</v>
      </c>
      <c r="S454" s="104"/>
      <c r="T454" s="104" t="str">
        <f t="shared" si="28"/>
        <v>571/30 Cmt8, Phường 15, Quận 10, Tp.Hcm</v>
      </c>
      <c r="U454" s="104" t="s">
        <v>4370</v>
      </c>
      <c r="V454" s="104" t="s">
        <v>799</v>
      </c>
      <c r="W454" s="104" t="s">
        <v>905</v>
      </c>
      <c r="X454" s="104" t="s">
        <v>475</v>
      </c>
      <c r="Y454" s="104"/>
      <c r="Z454" s="105"/>
      <c r="AA454" s="104"/>
      <c r="AB454" s="105"/>
      <c r="AC454" s="105"/>
      <c r="AD454" s="104"/>
      <c r="AE454" s="104" t="s">
        <v>4371</v>
      </c>
      <c r="AF454" s="104"/>
      <c r="AG454" s="104"/>
      <c r="AH454" s="104"/>
      <c r="AI454" s="104"/>
      <c r="AJ454" s="104" t="s">
        <v>121</v>
      </c>
      <c r="AK454" s="104"/>
      <c r="AL454" s="104"/>
      <c r="AM454" s="104" t="s">
        <v>98</v>
      </c>
      <c r="AN454" s="104" t="s">
        <v>906</v>
      </c>
      <c r="AO454" s="104" t="s">
        <v>4372</v>
      </c>
      <c r="AP454" s="104" t="s">
        <v>100</v>
      </c>
      <c r="AQ454" s="104" t="s">
        <v>101</v>
      </c>
      <c r="AR454" s="104" t="s">
        <v>323</v>
      </c>
      <c r="AS454" s="105" t="s">
        <v>4351</v>
      </c>
      <c r="AT454" s="104" t="s">
        <v>103</v>
      </c>
      <c r="AU454" s="104" t="s">
        <v>103</v>
      </c>
      <c r="AV454" s="104" t="s">
        <v>104</v>
      </c>
      <c r="AW454" s="104" t="s">
        <v>105</v>
      </c>
      <c r="AX454" s="104" t="s">
        <v>127</v>
      </c>
      <c r="AY454" s="104" t="s">
        <v>332</v>
      </c>
      <c r="AZ454" s="104" t="s">
        <v>332</v>
      </c>
      <c r="BA454" s="104" t="s">
        <v>108</v>
      </c>
    </row>
    <row r="455" spans="1:53" customFormat="1" ht="20.100000000000001" customHeight="1">
      <c r="A455" s="103">
        <v>444</v>
      </c>
      <c r="B455" s="104" t="s">
        <v>4373</v>
      </c>
      <c r="C455" s="104" t="s">
        <v>4374</v>
      </c>
      <c r="D455" s="104" t="s">
        <v>4375</v>
      </c>
      <c r="E455" s="104" t="s">
        <v>83</v>
      </c>
      <c r="F455" s="105" t="s">
        <v>4376</v>
      </c>
      <c r="G455" s="104" t="s">
        <v>98</v>
      </c>
      <c r="H455" s="104"/>
      <c r="I455" s="104"/>
      <c r="J455" s="104"/>
      <c r="K455" s="104"/>
      <c r="L455" s="104"/>
      <c r="M455" s="104"/>
      <c r="N455" s="104" t="s">
        <v>4160</v>
      </c>
      <c r="O455" s="104"/>
      <c r="P455" s="104" t="s">
        <v>2636</v>
      </c>
      <c r="Q455" s="104"/>
      <c r="R455" s="104" t="s">
        <v>4377</v>
      </c>
      <c r="S455" s="104"/>
      <c r="T455" s="104" t="str">
        <f t="shared" si="28"/>
        <v>Tổ 2, Ấp Láng Cát, Xã Tân Phú Trung, Huyện Củ Chi, Tphcm</v>
      </c>
      <c r="U455" s="104" t="s">
        <v>4378</v>
      </c>
      <c r="V455" s="104" t="s">
        <v>4379</v>
      </c>
      <c r="W455" s="104" t="s">
        <v>139</v>
      </c>
      <c r="X455" s="104" t="s">
        <v>140</v>
      </c>
      <c r="Y455" s="104"/>
      <c r="Z455" s="105"/>
      <c r="AA455" s="104"/>
      <c r="AB455" s="105"/>
      <c r="AC455" s="105"/>
      <c r="AD455" s="104"/>
      <c r="AE455" s="104"/>
      <c r="AF455" s="104"/>
      <c r="AG455" s="104"/>
      <c r="AH455" s="104"/>
      <c r="AI455" s="104"/>
      <c r="AJ455" s="104" t="s">
        <v>96</v>
      </c>
      <c r="AK455" s="104"/>
      <c r="AL455" s="104"/>
      <c r="AM455" s="104" t="s">
        <v>98</v>
      </c>
      <c r="AN455" s="104" t="s">
        <v>141</v>
      </c>
      <c r="AO455" s="104" t="s">
        <v>4380</v>
      </c>
      <c r="AP455" s="104" t="s">
        <v>100</v>
      </c>
      <c r="AQ455" s="104" t="s">
        <v>101</v>
      </c>
      <c r="AR455" s="104" t="s">
        <v>4160</v>
      </c>
      <c r="AS455" s="105" t="s">
        <v>4351</v>
      </c>
      <c r="AT455" s="104" t="s">
        <v>103</v>
      </c>
      <c r="AU455" s="104" t="s">
        <v>103</v>
      </c>
      <c r="AV455" s="104" t="s">
        <v>125</v>
      </c>
      <c r="AW455" s="104" t="s">
        <v>126</v>
      </c>
      <c r="AX455" s="104" t="s">
        <v>106</v>
      </c>
      <c r="AY455" s="104" t="s">
        <v>107</v>
      </c>
      <c r="AZ455" s="104" t="s">
        <v>107</v>
      </c>
      <c r="BA455" s="104" t="s">
        <v>108</v>
      </c>
    </row>
    <row r="456" spans="1:53" customFormat="1" ht="20.100000000000001" customHeight="1">
      <c r="A456" s="103">
        <v>445</v>
      </c>
      <c r="B456" s="104" t="s">
        <v>4381</v>
      </c>
      <c r="C456" s="104" t="s">
        <v>4382</v>
      </c>
      <c r="D456" s="104" t="s">
        <v>166</v>
      </c>
      <c r="E456" s="104" t="s">
        <v>83</v>
      </c>
      <c r="F456" s="105" t="s">
        <v>1615</v>
      </c>
      <c r="G456" s="104" t="s">
        <v>98</v>
      </c>
      <c r="H456" s="104"/>
      <c r="I456" s="104"/>
      <c r="J456" s="104"/>
      <c r="K456" s="104"/>
      <c r="L456" s="104"/>
      <c r="M456" s="104"/>
      <c r="N456" s="104" t="s">
        <v>216</v>
      </c>
      <c r="O456" s="104"/>
      <c r="P456" s="104" t="s">
        <v>1793</v>
      </c>
      <c r="Q456" s="104"/>
      <c r="R456" s="104" t="s">
        <v>4383</v>
      </c>
      <c r="S456" s="104"/>
      <c r="T456" s="104" t="str">
        <f t="shared" si="28"/>
        <v>237/9 Trịnh Đình Trọng, Phường Phú Trung, Quận Tân Phú, Tp.Hcm</v>
      </c>
      <c r="U456" s="104" t="s">
        <v>4384</v>
      </c>
      <c r="V456" s="104" t="s">
        <v>2533</v>
      </c>
      <c r="W456" s="104" t="s">
        <v>1183</v>
      </c>
      <c r="X456" s="104" t="s">
        <v>475</v>
      </c>
      <c r="Y456" s="104"/>
      <c r="Z456" s="105"/>
      <c r="AA456" s="104"/>
      <c r="AB456" s="105"/>
      <c r="AC456" s="105"/>
      <c r="AD456" s="104"/>
      <c r="AE456" s="104"/>
      <c r="AF456" s="104"/>
      <c r="AG456" s="104"/>
      <c r="AH456" s="104"/>
      <c r="AI456" s="104"/>
      <c r="AJ456" s="104" t="s">
        <v>121</v>
      </c>
      <c r="AK456" s="104"/>
      <c r="AL456" s="104"/>
      <c r="AM456" s="104" t="s">
        <v>98</v>
      </c>
      <c r="AN456" s="104" t="s">
        <v>223</v>
      </c>
      <c r="AO456" s="104" t="s">
        <v>4385</v>
      </c>
      <c r="AP456" s="104" t="s">
        <v>100</v>
      </c>
      <c r="AQ456" s="104" t="s">
        <v>101</v>
      </c>
      <c r="AR456" s="104" t="s">
        <v>216</v>
      </c>
      <c r="AS456" s="105" t="s">
        <v>4351</v>
      </c>
      <c r="AT456" s="104" t="s">
        <v>103</v>
      </c>
      <c r="AU456" s="104" t="s">
        <v>103</v>
      </c>
      <c r="AV456" s="104" t="s">
        <v>125</v>
      </c>
      <c r="AW456" s="104" t="s">
        <v>126</v>
      </c>
      <c r="AX456" s="104" t="s">
        <v>127</v>
      </c>
      <c r="AY456" s="104" t="s">
        <v>227</v>
      </c>
      <c r="AZ456" s="104" t="s">
        <v>227</v>
      </c>
      <c r="BA456" s="104" t="s">
        <v>108</v>
      </c>
    </row>
    <row r="457" spans="1:53" customFormat="1" ht="20.100000000000001" customHeight="1">
      <c r="A457" s="103">
        <v>446</v>
      </c>
      <c r="B457" s="104" t="s">
        <v>4386</v>
      </c>
      <c r="C457" s="104" t="s">
        <v>4387</v>
      </c>
      <c r="D457" s="104" t="s">
        <v>1466</v>
      </c>
      <c r="E457" s="104" t="s">
        <v>309</v>
      </c>
      <c r="F457" s="105" t="s">
        <v>4388</v>
      </c>
      <c r="G457" s="104" t="s">
        <v>159</v>
      </c>
      <c r="H457" s="104"/>
      <c r="I457" s="104"/>
      <c r="J457" s="104"/>
      <c r="K457" s="104"/>
      <c r="L457" s="104"/>
      <c r="M457" s="104"/>
      <c r="N457" s="104" t="s">
        <v>1360</v>
      </c>
      <c r="O457" s="104"/>
      <c r="P457" s="104" t="s">
        <v>2636</v>
      </c>
      <c r="Q457" s="104"/>
      <c r="R457" s="104" t="s">
        <v>4389</v>
      </c>
      <c r="S457" s="104"/>
      <c r="T457" s="104" t="str">
        <f t="shared" si="28"/>
        <v>99 Đường 2 Ấp 3, Xã Xuân Hào, Huyện Xuân Lộc, Tỉnh Đồng Nai</v>
      </c>
      <c r="U457" s="104" t="s">
        <v>4390</v>
      </c>
      <c r="V457" s="104" t="s">
        <v>4391</v>
      </c>
      <c r="W457" s="104" t="s">
        <v>3892</v>
      </c>
      <c r="X457" s="104" t="s">
        <v>155</v>
      </c>
      <c r="Y457" s="104"/>
      <c r="Z457" s="105"/>
      <c r="AA457" s="104"/>
      <c r="AB457" s="105"/>
      <c r="AC457" s="105"/>
      <c r="AD457" s="104"/>
      <c r="AE457" s="104"/>
      <c r="AF457" s="104"/>
      <c r="AG457" s="104"/>
      <c r="AH457" s="104"/>
      <c r="AI457" s="104"/>
      <c r="AJ457" s="104" t="s">
        <v>96</v>
      </c>
      <c r="AK457" s="104"/>
      <c r="AL457" s="104"/>
      <c r="AM457" s="104" t="s">
        <v>159</v>
      </c>
      <c r="AN457" s="104" t="s">
        <v>3895</v>
      </c>
      <c r="AO457" s="104" t="s">
        <v>4392</v>
      </c>
      <c r="AP457" s="104" t="s">
        <v>100</v>
      </c>
      <c r="AQ457" s="104" t="s">
        <v>101</v>
      </c>
      <c r="AR457" s="104" t="s">
        <v>1360</v>
      </c>
      <c r="AS457" s="105" t="s">
        <v>4351</v>
      </c>
      <c r="AT457" s="104" t="s">
        <v>103</v>
      </c>
      <c r="AU457" s="104" t="s">
        <v>103</v>
      </c>
      <c r="AV457" s="104" t="s">
        <v>125</v>
      </c>
      <c r="AW457" s="104" t="s">
        <v>126</v>
      </c>
      <c r="AX457" s="104" t="s">
        <v>162</v>
      </c>
      <c r="AY457" s="104" t="s">
        <v>1366</v>
      </c>
      <c r="AZ457" s="104" t="s">
        <v>1366</v>
      </c>
      <c r="BA457" s="104" t="s">
        <v>108</v>
      </c>
    </row>
    <row r="458" spans="1:53" customFormat="1" ht="20.100000000000001" customHeight="1">
      <c r="A458" s="103">
        <v>447</v>
      </c>
      <c r="B458" s="104" t="s">
        <v>4393</v>
      </c>
      <c r="C458" s="104" t="s">
        <v>4394</v>
      </c>
      <c r="D458" s="104" t="s">
        <v>4264</v>
      </c>
      <c r="E458" s="104" t="s">
        <v>309</v>
      </c>
      <c r="F458" s="105" t="s">
        <v>4395</v>
      </c>
      <c r="G458" s="104" t="s">
        <v>98</v>
      </c>
      <c r="H458" s="104"/>
      <c r="I458" s="104"/>
      <c r="J458" s="104"/>
      <c r="K458" s="104"/>
      <c r="L458" s="104"/>
      <c r="M458" s="104"/>
      <c r="N458" s="104" t="s">
        <v>280</v>
      </c>
      <c r="O458" s="104"/>
      <c r="P458" s="104" t="s">
        <v>1793</v>
      </c>
      <c r="Q458" s="104"/>
      <c r="R458" s="104" t="s">
        <v>4396</v>
      </c>
      <c r="S458" s="104"/>
      <c r="T458" s="104" t="str">
        <f t="shared" si="28"/>
        <v>156/61 Ấp Chiến Lược, Phường Bình Trị Đông, Quận Bình Tân, Tp.Hcm</v>
      </c>
      <c r="U458" s="104" t="s">
        <v>4397</v>
      </c>
      <c r="V458" s="104" t="s">
        <v>4398</v>
      </c>
      <c r="W458" s="104" t="s">
        <v>1547</v>
      </c>
      <c r="X458" s="104" t="s">
        <v>475</v>
      </c>
      <c r="Y458" s="104"/>
      <c r="Z458" s="105"/>
      <c r="AA458" s="104"/>
      <c r="AB458" s="105"/>
      <c r="AC458" s="105"/>
      <c r="AD458" s="104"/>
      <c r="AE458" s="104"/>
      <c r="AF458" s="104"/>
      <c r="AG458" s="104"/>
      <c r="AH458" s="104"/>
      <c r="AI458" s="104"/>
      <c r="AJ458" s="104" t="s">
        <v>121</v>
      </c>
      <c r="AK458" s="104"/>
      <c r="AL458" s="104"/>
      <c r="AM458" s="104" t="s">
        <v>98</v>
      </c>
      <c r="AN458" s="104" t="s">
        <v>249</v>
      </c>
      <c r="AO458" s="104" t="s">
        <v>4399</v>
      </c>
      <c r="AP458" s="104" t="s">
        <v>100</v>
      </c>
      <c r="AQ458" s="104" t="s">
        <v>101</v>
      </c>
      <c r="AR458" s="104" t="s">
        <v>280</v>
      </c>
      <c r="AS458" s="105" t="s">
        <v>4351</v>
      </c>
      <c r="AT458" s="104" t="s">
        <v>103</v>
      </c>
      <c r="AU458" s="104" t="s">
        <v>103</v>
      </c>
      <c r="AV458" s="104" t="s">
        <v>125</v>
      </c>
      <c r="AW458" s="104" t="s">
        <v>126</v>
      </c>
      <c r="AX458" s="104" t="s">
        <v>290</v>
      </c>
      <c r="AY458" s="104" t="s">
        <v>291</v>
      </c>
      <c r="AZ458" s="104" t="s">
        <v>291</v>
      </c>
      <c r="BA458" s="104" t="s">
        <v>108</v>
      </c>
    </row>
    <row r="459" spans="1:53" customFormat="1" ht="20.100000000000001" customHeight="1">
      <c r="A459" s="103">
        <v>448</v>
      </c>
      <c r="B459" s="104" t="s">
        <v>4400</v>
      </c>
      <c r="C459" s="104" t="s">
        <v>860</v>
      </c>
      <c r="D459" s="104" t="s">
        <v>898</v>
      </c>
      <c r="E459" s="104" t="s">
        <v>83</v>
      </c>
      <c r="F459" s="105" t="s">
        <v>1760</v>
      </c>
      <c r="G459" s="104" t="s">
        <v>98</v>
      </c>
      <c r="H459" s="104"/>
      <c r="I459" s="104"/>
      <c r="J459" s="104"/>
      <c r="K459" s="104"/>
      <c r="L459" s="104"/>
      <c r="M459" s="104"/>
      <c r="N459" s="104" t="s">
        <v>4160</v>
      </c>
      <c r="O459" s="104"/>
      <c r="P459" s="104" t="s">
        <v>2636</v>
      </c>
      <c r="Q459" s="104"/>
      <c r="R459" s="104" t="s">
        <v>4401</v>
      </c>
      <c r="S459" s="104"/>
      <c r="T459" s="104" t="str">
        <f t="shared" si="28"/>
        <v>20/16/14, Phường Bình Hưng Hòa A, Quận Bình Tân, Tp. Hồ Chí Minh</v>
      </c>
      <c r="U459" s="104" t="s">
        <v>4402</v>
      </c>
      <c r="V459" s="104" t="s">
        <v>2003</v>
      </c>
      <c r="W459" s="104" t="s">
        <v>1547</v>
      </c>
      <c r="X459" s="104" t="s">
        <v>91</v>
      </c>
      <c r="Y459" s="104"/>
      <c r="Z459" s="105"/>
      <c r="AA459" s="104"/>
      <c r="AB459" s="105"/>
      <c r="AC459" s="105"/>
      <c r="AD459" s="104"/>
      <c r="AE459" s="104"/>
      <c r="AF459" s="104"/>
      <c r="AG459" s="104"/>
      <c r="AH459" s="104"/>
      <c r="AI459" s="104"/>
      <c r="AJ459" s="104" t="s">
        <v>121</v>
      </c>
      <c r="AK459" s="104"/>
      <c r="AL459" s="104"/>
      <c r="AM459" s="104" t="s">
        <v>98</v>
      </c>
      <c r="AN459" s="104" t="s">
        <v>249</v>
      </c>
      <c r="AO459" s="104" t="s">
        <v>4403</v>
      </c>
      <c r="AP459" s="104" t="s">
        <v>100</v>
      </c>
      <c r="AQ459" s="104" t="s">
        <v>101</v>
      </c>
      <c r="AR459" s="104" t="s">
        <v>4160</v>
      </c>
      <c r="AS459" s="105" t="s">
        <v>4351</v>
      </c>
      <c r="AT459" s="104" t="s">
        <v>103</v>
      </c>
      <c r="AU459" s="104" t="s">
        <v>103</v>
      </c>
      <c r="AV459" s="104" t="s">
        <v>125</v>
      </c>
      <c r="AW459" s="104" t="s">
        <v>126</v>
      </c>
      <c r="AX459" s="104" t="s">
        <v>106</v>
      </c>
      <c r="AY459" s="104" t="s">
        <v>107</v>
      </c>
      <c r="AZ459" s="104" t="s">
        <v>107</v>
      </c>
      <c r="BA459" s="104" t="s">
        <v>108</v>
      </c>
    </row>
    <row r="460" spans="1:53" customFormat="1" ht="20.100000000000001" customHeight="1">
      <c r="A460" s="103">
        <v>449</v>
      </c>
      <c r="B460" s="104" t="s">
        <v>4404</v>
      </c>
      <c r="C460" s="104" t="s">
        <v>1583</v>
      </c>
      <c r="D460" s="104" t="s">
        <v>1111</v>
      </c>
      <c r="E460" s="104" t="s">
        <v>83</v>
      </c>
      <c r="F460" s="105" t="s">
        <v>4405</v>
      </c>
      <c r="G460" s="104" t="s">
        <v>98</v>
      </c>
      <c r="H460" s="104"/>
      <c r="I460" s="104"/>
      <c r="J460" s="104"/>
      <c r="K460" s="104"/>
      <c r="L460" s="104"/>
      <c r="M460" s="104"/>
      <c r="N460" s="104" t="s">
        <v>2382</v>
      </c>
      <c r="O460" s="104"/>
      <c r="P460" s="104" t="s">
        <v>2636</v>
      </c>
      <c r="Q460" s="104"/>
      <c r="R460" s="104" t="s">
        <v>4406</v>
      </c>
      <c r="S460" s="104"/>
      <c r="T460" s="104" t="str">
        <f t="shared" si="28"/>
        <v>98B, Đường Số 11, Phường Trường Thọ, Quận Thủ Đức, Tp.Hcm</v>
      </c>
      <c r="U460" s="104" t="s">
        <v>4407</v>
      </c>
      <c r="V460" s="104" t="s">
        <v>4408</v>
      </c>
      <c r="W460" s="104" t="s">
        <v>4409</v>
      </c>
      <c r="X460" s="104" t="s">
        <v>475</v>
      </c>
      <c r="Y460" s="104"/>
      <c r="Z460" s="105"/>
      <c r="AA460" s="104"/>
      <c r="AB460" s="105"/>
      <c r="AC460" s="105"/>
      <c r="AD460" s="104"/>
      <c r="AE460" s="104" t="s">
        <v>4410</v>
      </c>
      <c r="AF460" s="104"/>
      <c r="AG460" s="104"/>
      <c r="AH460" s="104"/>
      <c r="AI460" s="104"/>
      <c r="AJ460" s="104" t="s">
        <v>96</v>
      </c>
      <c r="AK460" s="104"/>
      <c r="AL460" s="104"/>
      <c r="AM460" s="104" t="s">
        <v>98</v>
      </c>
      <c r="AN460" s="104" t="s">
        <v>927</v>
      </c>
      <c r="AO460" s="104" t="s">
        <v>4411</v>
      </c>
      <c r="AP460" s="104" t="s">
        <v>100</v>
      </c>
      <c r="AQ460" s="104" t="s">
        <v>101</v>
      </c>
      <c r="AR460" s="104" t="s">
        <v>2382</v>
      </c>
      <c r="AS460" s="105" t="s">
        <v>4351</v>
      </c>
      <c r="AT460" s="104" t="s">
        <v>103</v>
      </c>
      <c r="AU460" s="104" t="s">
        <v>103</v>
      </c>
      <c r="AV460" s="104" t="s">
        <v>104</v>
      </c>
      <c r="AW460" s="104" t="s">
        <v>105</v>
      </c>
      <c r="AX460" s="104" t="s">
        <v>613</v>
      </c>
      <c r="AY460" s="104" t="s">
        <v>2394</v>
      </c>
      <c r="AZ460" s="104" t="s">
        <v>2394</v>
      </c>
      <c r="BA460" s="104" t="s">
        <v>108</v>
      </c>
    </row>
    <row r="461" spans="1:53" customFormat="1" ht="20.100000000000001" customHeight="1">
      <c r="A461" s="103">
        <v>450</v>
      </c>
      <c r="B461" s="104" t="s">
        <v>4412</v>
      </c>
      <c r="C461" s="104" t="s">
        <v>4413</v>
      </c>
      <c r="D461" s="104" t="s">
        <v>505</v>
      </c>
      <c r="E461" s="104" t="s">
        <v>83</v>
      </c>
      <c r="F461" s="105" t="s">
        <v>4414</v>
      </c>
      <c r="G461" s="104" t="s">
        <v>98</v>
      </c>
      <c r="H461" s="104"/>
      <c r="I461" s="104"/>
      <c r="J461" s="104"/>
      <c r="K461" s="104"/>
      <c r="L461" s="104"/>
      <c r="M461" s="104"/>
      <c r="N461" s="104" t="s">
        <v>1391</v>
      </c>
      <c r="O461" s="104" t="s">
        <v>94</v>
      </c>
      <c r="P461" s="104" t="s">
        <v>2636</v>
      </c>
      <c r="Q461" s="104" t="s">
        <v>4415</v>
      </c>
      <c r="R461" s="104" t="s">
        <v>4416</v>
      </c>
      <c r="S461" s="104" t="s">
        <v>4417</v>
      </c>
      <c r="T461" s="104" t="str">
        <f t="shared" si="28"/>
        <v>17/6 Đường Trương Vương 2, Ấp Trung Chánh 2, Xã Trung Chánh, Huyện Hóc Môn, Tp.Hcm</v>
      </c>
      <c r="U461" s="104" t="s">
        <v>4418</v>
      </c>
      <c r="V461" s="104" t="s">
        <v>4419</v>
      </c>
      <c r="W461" s="104" t="s">
        <v>753</v>
      </c>
      <c r="X461" s="104" t="s">
        <v>475</v>
      </c>
      <c r="Y461" s="104"/>
      <c r="Z461" s="105" t="s">
        <v>4420</v>
      </c>
      <c r="AA461" s="104" t="s">
        <v>4421</v>
      </c>
      <c r="AB461" s="105"/>
      <c r="AC461" s="105"/>
      <c r="AD461" s="104"/>
      <c r="AE461" s="104"/>
      <c r="AF461" s="104"/>
      <c r="AG461" s="104"/>
      <c r="AH461" s="104"/>
      <c r="AI461" s="104"/>
      <c r="AJ461" s="104" t="s">
        <v>96</v>
      </c>
      <c r="AK461" s="104"/>
      <c r="AL461" s="104"/>
      <c r="AM461" s="104" t="s">
        <v>98</v>
      </c>
      <c r="AN461" s="104" t="s">
        <v>741</v>
      </c>
      <c r="AO461" s="104" t="s">
        <v>4422</v>
      </c>
      <c r="AP461" s="104" t="s">
        <v>100</v>
      </c>
      <c r="AQ461" s="104" t="s">
        <v>101</v>
      </c>
      <c r="AR461" s="104" t="s">
        <v>1391</v>
      </c>
      <c r="AS461" s="105" t="s">
        <v>4351</v>
      </c>
      <c r="AT461" s="104" t="s">
        <v>103</v>
      </c>
      <c r="AU461" s="104" t="s">
        <v>103</v>
      </c>
      <c r="AV461" s="104" t="s">
        <v>125</v>
      </c>
      <c r="AW461" s="104" t="s">
        <v>126</v>
      </c>
      <c r="AX461" s="104" t="s">
        <v>290</v>
      </c>
      <c r="AY461" s="104" t="s">
        <v>1396</v>
      </c>
      <c r="AZ461" s="104" t="s">
        <v>1396</v>
      </c>
      <c r="BA461" s="104" t="s">
        <v>108</v>
      </c>
    </row>
    <row r="462" spans="1:53" customFormat="1" ht="20.100000000000001" customHeight="1">
      <c r="A462" s="103">
        <v>451</v>
      </c>
      <c r="B462" s="104" t="s">
        <v>4423</v>
      </c>
      <c r="C462" s="104" t="s">
        <v>4424</v>
      </c>
      <c r="D462" s="104" t="s">
        <v>3045</v>
      </c>
      <c r="E462" s="104" t="s">
        <v>83</v>
      </c>
      <c r="F462" s="105" t="s">
        <v>4425</v>
      </c>
      <c r="G462" s="104" t="s">
        <v>98</v>
      </c>
      <c r="H462" s="104"/>
      <c r="I462" s="104"/>
      <c r="J462" s="104"/>
      <c r="K462" s="104"/>
      <c r="L462" s="104"/>
      <c r="M462" s="104"/>
      <c r="N462" s="104" t="s">
        <v>4160</v>
      </c>
      <c r="O462" s="104"/>
      <c r="P462" s="104" t="s">
        <v>2636</v>
      </c>
      <c r="Q462" s="104"/>
      <c r="R462" s="104" t="s">
        <v>4426</v>
      </c>
      <c r="S462" s="104"/>
      <c r="T462" s="104" t="str">
        <f t="shared" si="28"/>
        <v>15/70C/2 Hòa Bình, Phường 3, Phường 11, Tp.Hcm</v>
      </c>
      <c r="U462" s="104" t="s">
        <v>4427</v>
      </c>
      <c r="V462" s="104" t="s">
        <v>709</v>
      </c>
      <c r="W462" s="104" t="s">
        <v>1160</v>
      </c>
      <c r="X462" s="104" t="s">
        <v>475</v>
      </c>
      <c r="Y462" s="104"/>
      <c r="Z462" s="105"/>
      <c r="AA462" s="104"/>
      <c r="AB462" s="105"/>
      <c r="AC462" s="105"/>
      <c r="AD462" s="104"/>
      <c r="AE462" s="104"/>
      <c r="AF462" s="104"/>
      <c r="AG462" s="104"/>
      <c r="AH462" s="104"/>
      <c r="AI462" s="104"/>
      <c r="AJ462" s="104" t="s">
        <v>121</v>
      </c>
      <c r="AK462" s="104"/>
      <c r="AL462" s="104"/>
      <c r="AM462" s="104" t="s">
        <v>98</v>
      </c>
      <c r="AN462" s="104" t="s">
        <v>524</v>
      </c>
      <c r="AO462" s="104" t="s">
        <v>4428</v>
      </c>
      <c r="AP462" s="104" t="s">
        <v>100</v>
      </c>
      <c r="AQ462" s="104" t="s">
        <v>101</v>
      </c>
      <c r="AR462" s="104" t="s">
        <v>4160</v>
      </c>
      <c r="AS462" s="105" t="s">
        <v>4351</v>
      </c>
      <c r="AT462" s="104" t="s">
        <v>103</v>
      </c>
      <c r="AU462" s="104" t="s">
        <v>103</v>
      </c>
      <c r="AV462" s="104" t="s">
        <v>125</v>
      </c>
      <c r="AW462" s="104" t="s">
        <v>126</v>
      </c>
      <c r="AX462" s="104" t="s">
        <v>106</v>
      </c>
      <c r="AY462" s="104" t="s">
        <v>107</v>
      </c>
      <c r="AZ462" s="104" t="s">
        <v>107</v>
      </c>
      <c r="BA462" s="104" t="s">
        <v>108</v>
      </c>
    </row>
    <row r="463" spans="1:53" customFormat="1" ht="20.100000000000001" customHeight="1">
      <c r="A463" s="103">
        <v>452</v>
      </c>
      <c r="B463" s="104" t="s">
        <v>4429</v>
      </c>
      <c r="C463" s="104" t="s">
        <v>1803</v>
      </c>
      <c r="D463" s="104" t="s">
        <v>2589</v>
      </c>
      <c r="E463" s="104" t="s">
        <v>83</v>
      </c>
      <c r="F463" s="105" t="s">
        <v>3804</v>
      </c>
      <c r="G463" s="104" t="s">
        <v>98</v>
      </c>
      <c r="H463" s="104"/>
      <c r="I463" s="104"/>
      <c r="J463" s="104"/>
      <c r="K463" s="104"/>
      <c r="L463" s="104"/>
      <c r="M463" s="104"/>
      <c r="N463" s="104" t="s">
        <v>507</v>
      </c>
      <c r="O463" s="104"/>
      <c r="P463" s="104" t="s">
        <v>2636</v>
      </c>
      <c r="Q463" s="104"/>
      <c r="R463" s="104" t="s">
        <v>4430</v>
      </c>
      <c r="S463" s="104"/>
      <c r="T463" s="104" t="str">
        <f t="shared" si="28"/>
        <v>143 Huỳnh Văn Nghệ, P.12, Q.Gò Vấp, Tp.Hcm</v>
      </c>
      <c r="U463" s="104" t="s">
        <v>4431</v>
      </c>
      <c r="V463" s="104" t="s">
        <v>1950</v>
      </c>
      <c r="W463" s="104" t="s">
        <v>302</v>
      </c>
      <c r="X463" s="104" t="s">
        <v>475</v>
      </c>
      <c r="Y463" s="104"/>
      <c r="Z463" s="105"/>
      <c r="AA463" s="104"/>
      <c r="AB463" s="105"/>
      <c r="AC463" s="105"/>
      <c r="AD463" s="104"/>
      <c r="AE463" s="104"/>
      <c r="AF463" s="104"/>
      <c r="AG463" s="104"/>
      <c r="AH463" s="104"/>
      <c r="AI463" s="104"/>
      <c r="AJ463" s="104" t="s">
        <v>121</v>
      </c>
      <c r="AK463" s="104"/>
      <c r="AL463" s="104"/>
      <c r="AM463" s="104" t="s">
        <v>98</v>
      </c>
      <c r="AN463" s="104" t="s">
        <v>287</v>
      </c>
      <c r="AO463" s="104" t="s">
        <v>4432</v>
      </c>
      <c r="AP463" s="104" t="s">
        <v>100</v>
      </c>
      <c r="AQ463" s="104" t="s">
        <v>101</v>
      </c>
      <c r="AR463" s="104" t="s">
        <v>507</v>
      </c>
      <c r="AS463" s="105" t="s">
        <v>4351</v>
      </c>
      <c r="AT463" s="104" t="s">
        <v>103</v>
      </c>
      <c r="AU463" s="104" t="s">
        <v>103</v>
      </c>
      <c r="AV463" s="104" t="s">
        <v>125</v>
      </c>
      <c r="AW463" s="104" t="s">
        <v>126</v>
      </c>
      <c r="AX463" s="104" t="s">
        <v>290</v>
      </c>
      <c r="AY463" s="104" t="s">
        <v>514</v>
      </c>
      <c r="AZ463" s="104" t="s">
        <v>514</v>
      </c>
      <c r="BA463" s="104" t="s">
        <v>108</v>
      </c>
    </row>
    <row r="464" spans="1:53" customFormat="1" ht="20.100000000000001" customHeight="1">
      <c r="A464" s="103">
        <v>453</v>
      </c>
      <c r="B464" s="104" t="s">
        <v>4433</v>
      </c>
      <c r="C464" s="104" t="s">
        <v>3634</v>
      </c>
      <c r="D464" s="104" t="s">
        <v>3502</v>
      </c>
      <c r="E464" s="104" t="s">
        <v>83</v>
      </c>
      <c r="F464" s="105" t="s">
        <v>4434</v>
      </c>
      <c r="G464" s="104" t="s">
        <v>98</v>
      </c>
      <c r="H464" s="104"/>
      <c r="I464" s="104"/>
      <c r="J464" s="104"/>
      <c r="K464" s="104"/>
      <c r="L464" s="104"/>
      <c r="M464" s="104"/>
      <c r="N464" s="104" t="s">
        <v>4160</v>
      </c>
      <c r="O464" s="104"/>
      <c r="P464" s="104" t="s">
        <v>2636</v>
      </c>
      <c r="Q464" s="104"/>
      <c r="R464" s="104" t="s">
        <v>4435</v>
      </c>
      <c r="S464" s="104"/>
      <c r="T464" s="104" t="str">
        <f t="shared" si="28"/>
        <v>870/30/11/13 Lạc Long Quân, Phường 8, Q.Tân Bình, Tphcm</v>
      </c>
      <c r="U464" s="104" t="s">
        <v>4436</v>
      </c>
      <c r="V464" s="104" t="s">
        <v>1007</v>
      </c>
      <c r="W464" s="104" t="s">
        <v>354</v>
      </c>
      <c r="X464" s="104" t="s">
        <v>140</v>
      </c>
      <c r="Y464" s="104"/>
      <c r="Z464" s="105"/>
      <c r="AA464" s="104"/>
      <c r="AB464" s="105"/>
      <c r="AC464" s="105"/>
      <c r="AD464" s="104"/>
      <c r="AE464" s="104"/>
      <c r="AF464" s="104"/>
      <c r="AG464" s="104"/>
      <c r="AH464" s="104"/>
      <c r="AI464" s="104"/>
      <c r="AJ464" s="104" t="s">
        <v>121</v>
      </c>
      <c r="AK464" s="104"/>
      <c r="AL464" s="104"/>
      <c r="AM464" s="104" t="s">
        <v>98</v>
      </c>
      <c r="AN464" s="104" t="s">
        <v>355</v>
      </c>
      <c r="AO464" s="104" t="s">
        <v>4437</v>
      </c>
      <c r="AP464" s="104" t="s">
        <v>100</v>
      </c>
      <c r="AQ464" s="104" t="s">
        <v>101</v>
      </c>
      <c r="AR464" s="104" t="s">
        <v>4160</v>
      </c>
      <c r="AS464" s="105" t="s">
        <v>4351</v>
      </c>
      <c r="AT464" s="104" t="s">
        <v>103</v>
      </c>
      <c r="AU464" s="104" t="s">
        <v>103</v>
      </c>
      <c r="AV464" s="104" t="s">
        <v>125</v>
      </c>
      <c r="AW464" s="104" t="s">
        <v>126</v>
      </c>
      <c r="AX464" s="104" t="s">
        <v>106</v>
      </c>
      <c r="AY464" s="104" t="s">
        <v>107</v>
      </c>
      <c r="AZ464" s="104" t="s">
        <v>107</v>
      </c>
      <c r="BA464" s="104" t="s">
        <v>108</v>
      </c>
    </row>
    <row r="465" spans="1:53" customFormat="1" ht="20.100000000000001" customHeight="1">
      <c r="A465" s="103">
        <v>454</v>
      </c>
      <c r="B465" s="104" t="s">
        <v>4438</v>
      </c>
      <c r="C465" s="104" t="s">
        <v>4439</v>
      </c>
      <c r="D465" s="104" t="s">
        <v>111</v>
      </c>
      <c r="E465" s="104" t="s">
        <v>83</v>
      </c>
      <c r="F465" s="105" t="s">
        <v>4440</v>
      </c>
      <c r="G465" s="104" t="s">
        <v>1537</v>
      </c>
      <c r="H465" s="104"/>
      <c r="I465" s="104"/>
      <c r="J465" s="104"/>
      <c r="K465" s="104"/>
      <c r="L465" s="104"/>
      <c r="M465" s="104"/>
      <c r="N465" s="104" t="s">
        <v>4160</v>
      </c>
      <c r="O465" s="104"/>
      <c r="P465" s="104" t="s">
        <v>2636</v>
      </c>
      <c r="Q465" s="104"/>
      <c r="R465" s="104" t="s">
        <v>4441</v>
      </c>
      <c r="S465" s="104"/>
      <c r="T465" s="104" t="str">
        <f t="shared" si="28"/>
        <v>Ấp Hiệp Tùng, Xã Hiệp Tùng, Huyện Năm Căn, Tỉnh Cà Mau</v>
      </c>
      <c r="U465" s="104" t="s">
        <v>4442</v>
      </c>
      <c r="V465" s="104" t="s">
        <v>4443</v>
      </c>
      <c r="W465" s="104" t="s">
        <v>4444</v>
      </c>
      <c r="X465" s="104" t="s">
        <v>1535</v>
      </c>
      <c r="Y465" s="104"/>
      <c r="Z465" s="105"/>
      <c r="AA465" s="104"/>
      <c r="AB465" s="105"/>
      <c r="AC465" s="105"/>
      <c r="AD465" s="104"/>
      <c r="AE465" s="104"/>
      <c r="AF465" s="104"/>
      <c r="AG465" s="104"/>
      <c r="AH465" s="104"/>
      <c r="AI465" s="104"/>
      <c r="AJ465" s="104" t="s">
        <v>121</v>
      </c>
      <c r="AK465" s="104"/>
      <c r="AL465" s="104"/>
      <c r="AM465" s="104" t="s">
        <v>1537</v>
      </c>
      <c r="AN465" s="104" t="s">
        <v>4445</v>
      </c>
      <c r="AO465" s="104" t="s">
        <v>4446</v>
      </c>
      <c r="AP465" s="104" t="s">
        <v>100</v>
      </c>
      <c r="AQ465" s="104" t="s">
        <v>101</v>
      </c>
      <c r="AR465" s="104" t="s">
        <v>4160</v>
      </c>
      <c r="AS465" s="105" t="s">
        <v>4351</v>
      </c>
      <c r="AT465" s="104" t="s">
        <v>103</v>
      </c>
      <c r="AU465" s="104" t="s">
        <v>103</v>
      </c>
      <c r="AV465" s="104" t="s">
        <v>125</v>
      </c>
      <c r="AW465" s="104" t="s">
        <v>126</v>
      </c>
      <c r="AX465" s="104" t="s">
        <v>106</v>
      </c>
      <c r="AY465" s="104" t="s">
        <v>107</v>
      </c>
      <c r="AZ465" s="104" t="s">
        <v>107</v>
      </c>
      <c r="BA465" s="104" t="s">
        <v>108</v>
      </c>
    </row>
    <row r="466" spans="1:53" customFormat="1" ht="20.100000000000001" customHeight="1">
      <c r="A466" s="103">
        <v>455</v>
      </c>
      <c r="B466" s="104" t="s">
        <v>4447</v>
      </c>
      <c r="C466" s="104" t="s">
        <v>3484</v>
      </c>
      <c r="D466" s="104" t="s">
        <v>242</v>
      </c>
      <c r="E466" s="104" t="s">
        <v>83</v>
      </c>
      <c r="F466" s="105" t="s">
        <v>1625</v>
      </c>
      <c r="G466" s="104" t="s">
        <v>2497</v>
      </c>
      <c r="H466" s="104"/>
      <c r="I466" s="104"/>
      <c r="J466" s="104"/>
      <c r="K466" s="104"/>
      <c r="L466" s="104"/>
      <c r="M466" s="104"/>
      <c r="N466" s="104" t="s">
        <v>280</v>
      </c>
      <c r="O466" s="104"/>
      <c r="P466" s="104" t="s">
        <v>2636</v>
      </c>
      <c r="Q466" s="104"/>
      <c r="R466" s="104" t="s">
        <v>4448</v>
      </c>
      <c r="S466" s="104"/>
      <c r="T466" s="104" t="str">
        <f t="shared" si="28"/>
        <v>121 Quang Trung, Phường Phan Bội Châu, Quận Hồng Bàng, Tp. Hải Phòng</v>
      </c>
      <c r="U466" s="104" t="s">
        <v>4449</v>
      </c>
      <c r="V466" s="104" t="s">
        <v>4450</v>
      </c>
      <c r="W466" s="104" t="s">
        <v>4451</v>
      </c>
      <c r="X466" s="104" t="s">
        <v>4452</v>
      </c>
      <c r="Y466" s="104"/>
      <c r="Z466" s="105"/>
      <c r="AA466" s="104"/>
      <c r="AB466" s="105"/>
      <c r="AC466" s="105"/>
      <c r="AD466" s="104"/>
      <c r="AE466" s="104"/>
      <c r="AF466" s="104"/>
      <c r="AG466" s="104"/>
      <c r="AH466" s="104"/>
      <c r="AI466" s="104"/>
      <c r="AJ466" s="104" t="s">
        <v>121</v>
      </c>
      <c r="AK466" s="104"/>
      <c r="AL466" s="104"/>
      <c r="AM466" s="104" t="s">
        <v>2497</v>
      </c>
      <c r="AN466" s="104" t="s">
        <v>4453</v>
      </c>
      <c r="AO466" s="104" t="s">
        <v>4454</v>
      </c>
      <c r="AP466" s="104" t="s">
        <v>100</v>
      </c>
      <c r="AQ466" s="104" t="s">
        <v>101</v>
      </c>
      <c r="AR466" s="104" t="s">
        <v>280</v>
      </c>
      <c r="AS466" s="105" t="s">
        <v>4351</v>
      </c>
      <c r="AT466" s="104" t="s">
        <v>103</v>
      </c>
      <c r="AU466" s="104" t="s">
        <v>103</v>
      </c>
      <c r="AV466" s="104" t="s">
        <v>125</v>
      </c>
      <c r="AW466" s="104" t="s">
        <v>126</v>
      </c>
      <c r="AX466" s="104" t="s">
        <v>290</v>
      </c>
      <c r="AY466" s="104" t="s">
        <v>291</v>
      </c>
      <c r="AZ466" s="104" t="s">
        <v>291</v>
      </c>
      <c r="BA466" s="104" t="s">
        <v>108</v>
      </c>
    </row>
    <row r="467" spans="1:53" customFormat="1" ht="20.100000000000001" customHeight="1">
      <c r="A467" s="103">
        <v>456</v>
      </c>
      <c r="B467" s="104" t="s">
        <v>4455</v>
      </c>
      <c r="C467" s="104" t="s">
        <v>3484</v>
      </c>
      <c r="D467" s="104" t="s">
        <v>528</v>
      </c>
      <c r="E467" s="104" t="s">
        <v>83</v>
      </c>
      <c r="F467" s="105" t="s">
        <v>4395</v>
      </c>
      <c r="G467" s="104" t="s">
        <v>98</v>
      </c>
      <c r="H467" s="104"/>
      <c r="I467" s="104"/>
      <c r="J467" s="104"/>
      <c r="K467" s="104"/>
      <c r="L467" s="104"/>
      <c r="M467" s="104"/>
      <c r="N467" s="104" t="s">
        <v>280</v>
      </c>
      <c r="O467" s="104"/>
      <c r="P467" s="104" t="s">
        <v>2636</v>
      </c>
      <c r="Q467" s="104"/>
      <c r="R467" s="104" t="s">
        <v>4456</v>
      </c>
      <c r="S467" s="104"/>
      <c r="T467" s="104" t="str">
        <f t="shared" si="28"/>
        <v>133/66/7 Ni Sư Huỳnh Liên, P.10, Q. Tân Bình, Tphcm</v>
      </c>
      <c r="U467" s="104" t="s">
        <v>4457</v>
      </c>
      <c r="V467" s="104" t="s">
        <v>301</v>
      </c>
      <c r="W467" s="104" t="s">
        <v>453</v>
      </c>
      <c r="X467" s="104" t="s">
        <v>140</v>
      </c>
      <c r="Y467" s="104"/>
      <c r="Z467" s="105"/>
      <c r="AA467" s="104"/>
      <c r="AB467" s="105"/>
      <c r="AC467" s="105"/>
      <c r="AD467" s="104"/>
      <c r="AE467" s="104"/>
      <c r="AF467" s="104"/>
      <c r="AG467" s="104"/>
      <c r="AH467" s="104"/>
      <c r="AI467" s="104"/>
      <c r="AJ467" s="104" t="s">
        <v>121</v>
      </c>
      <c r="AK467" s="104"/>
      <c r="AL467" s="104"/>
      <c r="AM467" s="104" t="s">
        <v>98</v>
      </c>
      <c r="AN467" s="104" t="s">
        <v>355</v>
      </c>
      <c r="AO467" s="104" t="s">
        <v>4458</v>
      </c>
      <c r="AP467" s="104" t="s">
        <v>100</v>
      </c>
      <c r="AQ467" s="104" t="s">
        <v>101</v>
      </c>
      <c r="AR467" s="104" t="s">
        <v>280</v>
      </c>
      <c r="AS467" s="105" t="s">
        <v>4351</v>
      </c>
      <c r="AT467" s="104" t="s">
        <v>103</v>
      </c>
      <c r="AU467" s="104" t="s">
        <v>103</v>
      </c>
      <c r="AV467" s="104" t="s">
        <v>125</v>
      </c>
      <c r="AW467" s="104" t="s">
        <v>126</v>
      </c>
      <c r="AX467" s="104" t="s">
        <v>290</v>
      </c>
      <c r="AY467" s="104" t="s">
        <v>291</v>
      </c>
      <c r="AZ467" s="104" t="s">
        <v>291</v>
      </c>
      <c r="BA467" s="104" t="s">
        <v>108</v>
      </c>
    </row>
    <row r="468" spans="1:53" customFormat="1" ht="20.100000000000001" customHeight="1">
      <c r="A468" s="103">
        <v>457</v>
      </c>
      <c r="B468" s="104" t="s">
        <v>4459</v>
      </c>
      <c r="C468" s="104" t="s">
        <v>4460</v>
      </c>
      <c r="D468" s="104" t="s">
        <v>278</v>
      </c>
      <c r="E468" s="104" t="s">
        <v>83</v>
      </c>
      <c r="F468" s="105" t="s">
        <v>4461</v>
      </c>
      <c r="G468" s="104" t="s">
        <v>98</v>
      </c>
      <c r="H468" s="104"/>
      <c r="I468" s="104"/>
      <c r="J468" s="104"/>
      <c r="K468" s="104"/>
      <c r="L468" s="104"/>
      <c r="M468" s="104"/>
      <c r="N468" s="104" t="s">
        <v>280</v>
      </c>
      <c r="O468" s="104"/>
      <c r="P468" s="104" t="s">
        <v>1793</v>
      </c>
      <c r="Q468" s="104"/>
      <c r="R468" s="104" t="s">
        <v>4462</v>
      </c>
      <c r="S468" s="104"/>
      <c r="T468" s="104" t="str">
        <f t="shared" si="28"/>
        <v>337/F6, Âu Cơ, Phường 10, Quận Tân Bình, Tphcm</v>
      </c>
      <c r="U468" s="104" t="s">
        <v>4463</v>
      </c>
      <c r="V468" s="104" t="s">
        <v>522</v>
      </c>
      <c r="W468" s="104" t="s">
        <v>800</v>
      </c>
      <c r="X468" s="104" t="s">
        <v>140</v>
      </c>
      <c r="Y468" s="104"/>
      <c r="Z468" s="105"/>
      <c r="AA468" s="104"/>
      <c r="AB468" s="105"/>
      <c r="AC468" s="105"/>
      <c r="AD468" s="104"/>
      <c r="AE468" s="104"/>
      <c r="AF468" s="104"/>
      <c r="AG468" s="104"/>
      <c r="AH468" s="104"/>
      <c r="AI468" s="104"/>
      <c r="AJ468" s="104" t="s">
        <v>121</v>
      </c>
      <c r="AK468" s="104"/>
      <c r="AL468" s="104"/>
      <c r="AM468" s="104" t="s">
        <v>98</v>
      </c>
      <c r="AN468" s="104" t="s">
        <v>355</v>
      </c>
      <c r="AO468" s="104" t="s">
        <v>4464</v>
      </c>
      <c r="AP468" s="104" t="s">
        <v>100</v>
      </c>
      <c r="AQ468" s="104" t="s">
        <v>101</v>
      </c>
      <c r="AR468" s="104" t="s">
        <v>280</v>
      </c>
      <c r="AS468" s="105" t="s">
        <v>4351</v>
      </c>
      <c r="AT468" s="104" t="s">
        <v>103</v>
      </c>
      <c r="AU468" s="104" t="s">
        <v>103</v>
      </c>
      <c r="AV468" s="104" t="s">
        <v>125</v>
      </c>
      <c r="AW468" s="104" t="s">
        <v>126</v>
      </c>
      <c r="AX468" s="104" t="s">
        <v>290</v>
      </c>
      <c r="AY468" s="104" t="s">
        <v>291</v>
      </c>
      <c r="AZ468" s="104" t="s">
        <v>291</v>
      </c>
      <c r="BA468" s="104" t="s">
        <v>108</v>
      </c>
    </row>
    <row r="469" spans="1:53" customFormat="1" ht="20.100000000000001" customHeight="1">
      <c r="A469" s="103">
        <v>458</v>
      </c>
      <c r="B469" s="104" t="s">
        <v>4465</v>
      </c>
      <c r="C469" s="104" t="s">
        <v>4466</v>
      </c>
      <c r="D469" s="104" t="s">
        <v>4467</v>
      </c>
      <c r="E469" s="104" t="s">
        <v>309</v>
      </c>
      <c r="F469" s="105" t="s">
        <v>4468</v>
      </c>
      <c r="G469" s="104" t="s">
        <v>98</v>
      </c>
      <c r="H469" s="104"/>
      <c r="I469" s="104"/>
      <c r="J469" s="104"/>
      <c r="K469" s="104"/>
      <c r="L469" s="104"/>
      <c r="M469" s="104"/>
      <c r="N469" s="104" t="s">
        <v>774</v>
      </c>
      <c r="O469" s="104"/>
      <c r="P469" s="104" t="s">
        <v>1793</v>
      </c>
      <c r="Q469" s="104"/>
      <c r="R469" s="104" t="s">
        <v>4469</v>
      </c>
      <c r="S469" s="104"/>
      <c r="T469" s="104" t="str">
        <f t="shared" si="28"/>
        <v>374/5/24 Âu Cơ, Phường 10, Quận Tân Bình, Tp.Hcm</v>
      </c>
      <c r="U469" s="104" t="s">
        <v>4470</v>
      </c>
      <c r="V469" s="104" t="s">
        <v>522</v>
      </c>
      <c r="W469" s="104" t="s">
        <v>800</v>
      </c>
      <c r="X469" s="104" t="s">
        <v>475</v>
      </c>
      <c r="Y469" s="104"/>
      <c r="Z469" s="105"/>
      <c r="AA469" s="104"/>
      <c r="AB469" s="105"/>
      <c r="AC469" s="105"/>
      <c r="AD469" s="104"/>
      <c r="AE469" s="104"/>
      <c r="AF469" s="104"/>
      <c r="AG469" s="104"/>
      <c r="AH469" s="104"/>
      <c r="AI469" s="104"/>
      <c r="AJ469" s="104" t="s">
        <v>121</v>
      </c>
      <c r="AK469" s="104"/>
      <c r="AL469" s="104"/>
      <c r="AM469" s="104" t="s">
        <v>98</v>
      </c>
      <c r="AN469" s="104" t="s">
        <v>355</v>
      </c>
      <c r="AO469" s="104" t="s">
        <v>4471</v>
      </c>
      <c r="AP469" s="104" t="s">
        <v>100</v>
      </c>
      <c r="AQ469" s="104" t="s">
        <v>101</v>
      </c>
      <c r="AR469" s="104" t="s">
        <v>774</v>
      </c>
      <c r="AS469" s="105" t="s">
        <v>4351</v>
      </c>
      <c r="AT469" s="104" t="s">
        <v>103</v>
      </c>
      <c r="AU469" s="104" t="s">
        <v>103</v>
      </c>
      <c r="AV469" s="104" t="s">
        <v>125</v>
      </c>
      <c r="AW469" s="104" t="s">
        <v>126</v>
      </c>
      <c r="AX469" s="104" t="s">
        <v>162</v>
      </c>
      <c r="AY469" s="104" t="s">
        <v>780</v>
      </c>
      <c r="AZ469" s="104" t="s">
        <v>780</v>
      </c>
      <c r="BA469" s="104" t="s">
        <v>108</v>
      </c>
    </row>
    <row r="470" spans="1:53" customFormat="1" ht="20.100000000000001" customHeight="1">
      <c r="A470" s="103">
        <v>459</v>
      </c>
      <c r="B470" s="104" t="s">
        <v>4472</v>
      </c>
      <c r="C470" s="104" t="s">
        <v>1476</v>
      </c>
      <c r="D470" s="104" t="s">
        <v>4473</v>
      </c>
      <c r="E470" s="104" t="s">
        <v>309</v>
      </c>
      <c r="F470" s="105" t="s">
        <v>4474</v>
      </c>
      <c r="G470" s="104" t="s">
        <v>98</v>
      </c>
      <c r="H470" s="104"/>
      <c r="I470" s="104"/>
      <c r="J470" s="104"/>
      <c r="K470" s="104"/>
      <c r="L470" s="104"/>
      <c r="M470" s="104"/>
      <c r="N470" s="104" t="s">
        <v>280</v>
      </c>
      <c r="O470" s="104"/>
      <c r="P470" s="104" t="s">
        <v>2636</v>
      </c>
      <c r="Q470" s="104"/>
      <c r="R470" s="104" t="s">
        <v>4475</v>
      </c>
      <c r="S470" s="104"/>
      <c r="T470" s="104" t="str">
        <f t="shared" si="28"/>
        <v>667 Lý Thường Kiệt, P.11, Q.Tân Bình, Tphcm</v>
      </c>
      <c r="U470" s="104" t="s">
        <v>4476</v>
      </c>
      <c r="V470" s="104" t="s">
        <v>394</v>
      </c>
      <c r="W470" s="104" t="s">
        <v>354</v>
      </c>
      <c r="X470" s="104" t="s">
        <v>140</v>
      </c>
      <c r="Y470" s="104"/>
      <c r="Z470" s="105"/>
      <c r="AA470" s="104"/>
      <c r="AB470" s="105"/>
      <c r="AC470" s="105"/>
      <c r="AD470" s="104"/>
      <c r="AE470" s="104"/>
      <c r="AF470" s="104"/>
      <c r="AG470" s="104"/>
      <c r="AH470" s="104"/>
      <c r="AI470" s="104"/>
      <c r="AJ470" s="104" t="s">
        <v>121</v>
      </c>
      <c r="AK470" s="104"/>
      <c r="AL470" s="104"/>
      <c r="AM470" s="104" t="s">
        <v>98</v>
      </c>
      <c r="AN470" s="104" t="s">
        <v>355</v>
      </c>
      <c r="AO470" s="104" t="s">
        <v>4477</v>
      </c>
      <c r="AP470" s="104" t="s">
        <v>100</v>
      </c>
      <c r="AQ470" s="104" t="s">
        <v>101</v>
      </c>
      <c r="AR470" s="104" t="s">
        <v>280</v>
      </c>
      <c r="AS470" s="105" t="s">
        <v>4351</v>
      </c>
      <c r="AT470" s="104" t="s">
        <v>103</v>
      </c>
      <c r="AU470" s="104" t="s">
        <v>103</v>
      </c>
      <c r="AV470" s="104" t="s">
        <v>125</v>
      </c>
      <c r="AW470" s="104" t="s">
        <v>126</v>
      </c>
      <c r="AX470" s="104" t="s">
        <v>290</v>
      </c>
      <c r="AY470" s="104" t="s">
        <v>291</v>
      </c>
      <c r="AZ470" s="104" t="s">
        <v>291</v>
      </c>
      <c r="BA470" s="104" t="s">
        <v>108</v>
      </c>
    </row>
    <row r="471" spans="1:53" customFormat="1" ht="20.100000000000001" customHeight="1">
      <c r="A471" s="103">
        <v>460</v>
      </c>
      <c r="B471" s="104" t="s">
        <v>4478</v>
      </c>
      <c r="C471" s="104" t="s">
        <v>4479</v>
      </c>
      <c r="D471" s="104" t="s">
        <v>1997</v>
      </c>
      <c r="E471" s="104" t="s">
        <v>83</v>
      </c>
      <c r="F471" s="105" t="s">
        <v>4480</v>
      </c>
      <c r="G471" s="104" t="s">
        <v>2260</v>
      </c>
      <c r="H471" s="104"/>
      <c r="I471" s="104"/>
      <c r="J471" s="104"/>
      <c r="K471" s="104"/>
      <c r="L471" s="104"/>
      <c r="M471" s="104"/>
      <c r="N471" s="104" t="s">
        <v>4160</v>
      </c>
      <c r="O471" s="104"/>
      <c r="P471" s="104" t="s">
        <v>2636</v>
      </c>
      <c r="Q471" s="104"/>
      <c r="R471" s="104" t="s">
        <v>4481</v>
      </c>
      <c r="S471" s="104"/>
      <c r="T471" s="104" t="str">
        <f t="shared" si="28"/>
        <v>Ấp 2, Xã Bưng Riềng, Huyện Xuyên Mộc, Tỉnh Bà Rịa - Vũng Tàu</v>
      </c>
      <c r="U471" s="104" t="s">
        <v>4482</v>
      </c>
      <c r="V471" s="104" t="s">
        <v>2256</v>
      </c>
      <c r="W471" s="104" t="s">
        <v>4483</v>
      </c>
      <c r="X471" s="104" t="s">
        <v>4484</v>
      </c>
      <c r="Y471" s="104"/>
      <c r="Z471" s="105"/>
      <c r="AA471" s="104"/>
      <c r="AB471" s="105"/>
      <c r="AC471" s="105"/>
      <c r="AD471" s="104"/>
      <c r="AE471" s="104"/>
      <c r="AF471" s="104"/>
      <c r="AG471" s="104"/>
      <c r="AH471" s="104"/>
      <c r="AI471" s="104"/>
      <c r="AJ471" s="104" t="s">
        <v>121</v>
      </c>
      <c r="AK471" s="104"/>
      <c r="AL471" s="104"/>
      <c r="AM471" s="104" t="s">
        <v>2260</v>
      </c>
      <c r="AN471" s="104" t="s">
        <v>2261</v>
      </c>
      <c r="AO471" s="104" t="s">
        <v>4485</v>
      </c>
      <c r="AP471" s="104" t="s">
        <v>100</v>
      </c>
      <c r="AQ471" s="104" t="s">
        <v>101</v>
      </c>
      <c r="AR471" s="104" t="s">
        <v>4160</v>
      </c>
      <c r="AS471" s="105" t="s">
        <v>4351</v>
      </c>
      <c r="AT471" s="104" t="s">
        <v>103</v>
      </c>
      <c r="AU471" s="104" t="s">
        <v>103</v>
      </c>
      <c r="AV471" s="104" t="s">
        <v>125</v>
      </c>
      <c r="AW471" s="104" t="s">
        <v>126</v>
      </c>
      <c r="AX471" s="104" t="s">
        <v>106</v>
      </c>
      <c r="AY471" s="104" t="s">
        <v>107</v>
      </c>
      <c r="AZ471" s="104" t="s">
        <v>107</v>
      </c>
      <c r="BA471" s="104" t="s">
        <v>108</v>
      </c>
    </row>
    <row r="472" spans="1:53" customFormat="1" ht="20.100000000000001" customHeight="1">
      <c r="A472" s="103">
        <v>461</v>
      </c>
      <c r="B472" s="104" t="s">
        <v>4486</v>
      </c>
      <c r="C472" s="104" t="s">
        <v>4487</v>
      </c>
      <c r="D472" s="104" t="s">
        <v>4218</v>
      </c>
      <c r="E472" s="104" t="s">
        <v>309</v>
      </c>
      <c r="F472" s="105" t="s">
        <v>1209</v>
      </c>
      <c r="G472" s="104" t="s">
        <v>2260</v>
      </c>
      <c r="H472" s="104"/>
      <c r="I472" s="104"/>
      <c r="J472" s="104"/>
      <c r="K472" s="104"/>
      <c r="L472" s="104"/>
      <c r="M472" s="104"/>
      <c r="N472" s="104" t="s">
        <v>297</v>
      </c>
      <c r="O472" s="104"/>
      <c r="P472" s="104" t="s">
        <v>2636</v>
      </c>
      <c r="Q472" s="104"/>
      <c r="R472" s="104" t="s">
        <v>4481</v>
      </c>
      <c r="S472" s="104"/>
      <c r="T472" s="104" t="str">
        <f t="shared" si="28"/>
        <v>Ấp 2, Xã Bưng Riềng, Huyện Xuyên Mộc, Tỉnh Bà Rịa - Vũng Tàu</v>
      </c>
      <c r="U472" s="104" t="s">
        <v>4482</v>
      </c>
      <c r="V472" s="104" t="s">
        <v>2256</v>
      </c>
      <c r="W472" s="104" t="s">
        <v>4483</v>
      </c>
      <c r="X472" s="104" t="s">
        <v>4484</v>
      </c>
      <c r="Y472" s="104"/>
      <c r="Z472" s="105"/>
      <c r="AA472" s="104"/>
      <c r="AB472" s="105"/>
      <c r="AC472" s="105"/>
      <c r="AD472" s="104"/>
      <c r="AE472" s="104"/>
      <c r="AF472" s="104"/>
      <c r="AG472" s="104"/>
      <c r="AH472" s="104"/>
      <c r="AI472" s="104"/>
      <c r="AJ472" s="104" t="s">
        <v>121</v>
      </c>
      <c r="AK472" s="104"/>
      <c r="AL472" s="104"/>
      <c r="AM472" s="104" t="s">
        <v>2260</v>
      </c>
      <c r="AN472" s="104" t="s">
        <v>2261</v>
      </c>
      <c r="AO472" s="104" t="s">
        <v>4488</v>
      </c>
      <c r="AP472" s="104" t="s">
        <v>100</v>
      </c>
      <c r="AQ472" s="104" t="s">
        <v>101</v>
      </c>
      <c r="AR472" s="104" t="s">
        <v>297</v>
      </c>
      <c r="AS472" s="105" t="s">
        <v>4351</v>
      </c>
      <c r="AT472" s="104" t="s">
        <v>103</v>
      </c>
      <c r="AU472" s="104" t="s">
        <v>103</v>
      </c>
      <c r="AV472" s="104" t="s">
        <v>125</v>
      </c>
      <c r="AW472" s="104" t="s">
        <v>126</v>
      </c>
      <c r="AX472" s="104" t="s">
        <v>290</v>
      </c>
      <c r="AY472" s="104" t="s">
        <v>306</v>
      </c>
      <c r="AZ472" s="104" t="s">
        <v>306</v>
      </c>
      <c r="BA472" s="104" t="s">
        <v>108</v>
      </c>
    </row>
    <row r="473" spans="1:53" customFormat="1" ht="20.100000000000001" customHeight="1">
      <c r="A473" s="103">
        <v>462</v>
      </c>
      <c r="B473" s="104" t="s">
        <v>4489</v>
      </c>
      <c r="C473" s="104" t="s">
        <v>4490</v>
      </c>
      <c r="D473" s="104" t="s">
        <v>4491</v>
      </c>
      <c r="E473" s="104" t="s">
        <v>83</v>
      </c>
      <c r="F473" s="105" t="s">
        <v>4492</v>
      </c>
      <c r="G473" s="104" t="s">
        <v>98</v>
      </c>
      <c r="H473" s="104"/>
      <c r="I473" s="104"/>
      <c r="J473" s="104"/>
      <c r="K473" s="104"/>
      <c r="L473" s="104"/>
      <c r="M473" s="104"/>
      <c r="N473" s="104" t="s">
        <v>216</v>
      </c>
      <c r="O473" s="104"/>
      <c r="P473" s="104" t="s">
        <v>2636</v>
      </c>
      <c r="Q473" s="104"/>
      <c r="R473" s="104" t="s">
        <v>4493</v>
      </c>
      <c r="S473" s="104"/>
      <c r="T473" s="104" t="str">
        <f t="shared" si="28"/>
        <v>74/9 Đặng Minh Trứ, Phường 10, Quận Tân Bình, Tphcm</v>
      </c>
      <c r="U473" s="104" t="s">
        <v>4494</v>
      </c>
      <c r="V473" s="104" t="s">
        <v>522</v>
      </c>
      <c r="W473" s="104" t="s">
        <v>800</v>
      </c>
      <c r="X473" s="104" t="s">
        <v>140</v>
      </c>
      <c r="Y473" s="104"/>
      <c r="Z473" s="105"/>
      <c r="AA473" s="104"/>
      <c r="AB473" s="105"/>
      <c r="AC473" s="105"/>
      <c r="AD473" s="104"/>
      <c r="AE473" s="104"/>
      <c r="AF473" s="104"/>
      <c r="AG473" s="104"/>
      <c r="AH473" s="104"/>
      <c r="AI473" s="104"/>
      <c r="AJ473" s="104" t="s">
        <v>121</v>
      </c>
      <c r="AK473" s="104"/>
      <c r="AL473" s="104"/>
      <c r="AM473" s="104" t="s">
        <v>98</v>
      </c>
      <c r="AN473" s="104" t="s">
        <v>355</v>
      </c>
      <c r="AO473" s="104" t="s">
        <v>4495</v>
      </c>
      <c r="AP473" s="104" t="s">
        <v>100</v>
      </c>
      <c r="AQ473" s="104" t="s">
        <v>101</v>
      </c>
      <c r="AR473" s="104" t="s">
        <v>216</v>
      </c>
      <c r="AS473" s="105" t="s">
        <v>4351</v>
      </c>
      <c r="AT473" s="104" t="s">
        <v>103</v>
      </c>
      <c r="AU473" s="104" t="s">
        <v>103</v>
      </c>
      <c r="AV473" s="104" t="s">
        <v>125</v>
      </c>
      <c r="AW473" s="104" t="s">
        <v>126</v>
      </c>
      <c r="AX473" s="104" t="s">
        <v>127</v>
      </c>
      <c r="AY473" s="104" t="s">
        <v>227</v>
      </c>
      <c r="AZ473" s="104" t="s">
        <v>227</v>
      </c>
      <c r="BA473" s="104" t="s">
        <v>108</v>
      </c>
    </row>
    <row r="474" spans="1:53" customFormat="1" ht="20.100000000000001" customHeight="1">
      <c r="A474" s="103">
        <v>463</v>
      </c>
      <c r="B474" s="104" t="s">
        <v>4496</v>
      </c>
      <c r="C474" s="104" t="s">
        <v>4497</v>
      </c>
      <c r="D474" s="104" t="s">
        <v>4498</v>
      </c>
      <c r="E474" s="104" t="s">
        <v>83</v>
      </c>
      <c r="F474" s="105" t="s">
        <v>432</v>
      </c>
      <c r="G474" s="104" t="s">
        <v>98</v>
      </c>
      <c r="H474" s="104"/>
      <c r="I474" s="104"/>
      <c r="J474" s="104"/>
      <c r="K474" s="104"/>
      <c r="L474" s="104"/>
      <c r="M474" s="104"/>
      <c r="N474" s="104" t="s">
        <v>4160</v>
      </c>
      <c r="O474" s="104"/>
      <c r="P474" s="104" t="s">
        <v>2636</v>
      </c>
      <c r="Q474" s="104"/>
      <c r="R474" s="104" t="s">
        <v>4499</v>
      </c>
      <c r="S474" s="104"/>
      <c r="T474" s="104" t="str">
        <f t="shared" si="28"/>
        <v>870/30/30 Lạc Long Quân, Phường 8, Quận Tân Bình, Tp.Hcm</v>
      </c>
      <c r="U474" s="104" t="s">
        <v>4500</v>
      </c>
      <c r="V474" s="104" t="s">
        <v>1007</v>
      </c>
      <c r="W474" s="104" t="s">
        <v>800</v>
      </c>
      <c r="X474" s="104" t="s">
        <v>475</v>
      </c>
      <c r="Y474" s="104"/>
      <c r="Z474" s="105"/>
      <c r="AA474" s="104"/>
      <c r="AB474" s="105"/>
      <c r="AC474" s="105"/>
      <c r="AD474" s="104"/>
      <c r="AE474" s="104"/>
      <c r="AF474" s="104"/>
      <c r="AG474" s="104"/>
      <c r="AH474" s="104"/>
      <c r="AI474" s="104"/>
      <c r="AJ474" s="104" t="s">
        <v>121</v>
      </c>
      <c r="AK474" s="104"/>
      <c r="AL474" s="104"/>
      <c r="AM474" s="104" t="s">
        <v>98</v>
      </c>
      <c r="AN474" s="104" t="s">
        <v>355</v>
      </c>
      <c r="AO474" s="104" t="s">
        <v>4501</v>
      </c>
      <c r="AP474" s="104" t="s">
        <v>100</v>
      </c>
      <c r="AQ474" s="104" t="s">
        <v>101</v>
      </c>
      <c r="AR474" s="104" t="s">
        <v>4160</v>
      </c>
      <c r="AS474" s="105" t="s">
        <v>4351</v>
      </c>
      <c r="AT474" s="104" t="s">
        <v>103</v>
      </c>
      <c r="AU474" s="104" t="s">
        <v>103</v>
      </c>
      <c r="AV474" s="104" t="s">
        <v>125</v>
      </c>
      <c r="AW474" s="104" t="s">
        <v>126</v>
      </c>
      <c r="AX474" s="104" t="s">
        <v>106</v>
      </c>
      <c r="AY474" s="104" t="s">
        <v>107</v>
      </c>
      <c r="AZ474" s="104" t="s">
        <v>107</v>
      </c>
      <c r="BA474" s="104" t="s">
        <v>108</v>
      </c>
    </row>
    <row r="475" spans="1:53" customFormat="1" ht="20.100000000000001" customHeight="1">
      <c r="A475" s="103">
        <v>464</v>
      </c>
      <c r="B475" s="104" t="s">
        <v>4502</v>
      </c>
      <c r="C475" s="104" t="s">
        <v>4503</v>
      </c>
      <c r="D475" s="104" t="s">
        <v>320</v>
      </c>
      <c r="E475" s="104" t="s">
        <v>83</v>
      </c>
      <c r="F475" s="105" t="s">
        <v>1176</v>
      </c>
      <c r="G475" s="104" t="s">
        <v>98</v>
      </c>
      <c r="H475" s="104"/>
      <c r="I475" s="104"/>
      <c r="J475" s="104"/>
      <c r="K475" s="104"/>
      <c r="L475" s="104"/>
      <c r="M475" s="104"/>
      <c r="N475" s="104" t="s">
        <v>4160</v>
      </c>
      <c r="O475" s="104"/>
      <c r="P475" s="104" t="s">
        <v>2636</v>
      </c>
      <c r="Q475" s="104"/>
      <c r="R475" s="104" t="s">
        <v>4504</v>
      </c>
      <c r="S475" s="104"/>
      <c r="T475" s="104" t="str">
        <f t="shared" si="28"/>
        <v>6/2 Thái Phiên, Phường 16, Quận 11, Tp.Hcm</v>
      </c>
      <c r="U475" s="104" t="s">
        <v>4505</v>
      </c>
      <c r="V475" s="104" t="s">
        <v>1737</v>
      </c>
      <c r="W475" s="104" t="s">
        <v>523</v>
      </c>
      <c r="X475" s="104" t="s">
        <v>475</v>
      </c>
      <c r="Y475" s="104"/>
      <c r="Z475" s="105"/>
      <c r="AA475" s="104"/>
      <c r="AB475" s="105"/>
      <c r="AC475" s="105"/>
      <c r="AD475" s="104"/>
      <c r="AE475" s="104"/>
      <c r="AF475" s="104"/>
      <c r="AG475" s="104"/>
      <c r="AH475" s="104"/>
      <c r="AI475" s="104"/>
      <c r="AJ475" s="104" t="s">
        <v>121</v>
      </c>
      <c r="AK475" s="104"/>
      <c r="AL475" s="104"/>
      <c r="AM475" s="104" t="s">
        <v>98</v>
      </c>
      <c r="AN475" s="104" t="s">
        <v>524</v>
      </c>
      <c r="AO475" s="104" t="s">
        <v>4506</v>
      </c>
      <c r="AP475" s="104" t="s">
        <v>100</v>
      </c>
      <c r="AQ475" s="104" t="s">
        <v>101</v>
      </c>
      <c r="AR475" s="104" t="s">
        <v>4160</v>
      </c>
      <c r="AS475" s="105" t="s">
        <v>4351</v>
      </c>
      <c r="AT475" s="104" t="s">
        <v>103</v>
      </c>
      <c r="AU475" s="104" t="s">
        <v>103</v>
      </c>
      <c r="AV475" s="104" t="s">
        <v>125</v>
      </c>
      <c r="AW475" s="104" t="s">
        <v>126</v>
      </c>
      <c r="AX475" s="104" t="s">
        <v>106</v>
      </c>
      <c r="AY475" s="104" t="s">
        <v>107</v>
      </c>
      <c r="AZ475" s="104" t="s">
        <v>107</v>
      </c>
      <c r="BA475" s="104" t="s">
        <v>108</v>
      </c>
    </row>
    <row r="476" spans="1:53" customFormat="1" ht="20.100000000000001" customHeight="1">
      <c r="A476" s="103">
        <v>465</v>
      </c>
      <c r="B476" s="104" t="s">
        <v>4507</v>
      </c>
      <c r="C476" s="104" t="s">
        <v>4508</v>
      </c>
      <c r="D476" s="104" t="s">
        <v>4509</v>
      </c>
      <c r="E476" s="104" t="s">
        <v>83</v>
      </c>
      <c r="F476" s="105" t="s">
        <v>2121</v>
      </c>
      <c r="G476" s="104" t="s">
        <v>1537</v>
      </c>
      <c r="H476" s="104"/>
      <c r="I476" s="104"/>
      <c r="J476" s="104"/>
      <c r="K476" s="104"/>
      <c r="L476" s="104"/>
      <c r="M476" s="104"/>
      <c r="N476" s="104" t="s">
        <v>4160</v>
      </c>
      <c r="O476" s="104"/>
      <c r="P476" s="104" t="s">
        <v>2636</v>
      </c>
      <c r="Q476" s="104"/>
      <c r="R476" s="104" t="s">
        <v>4510</v>
      </c>
      <c r="S476" s="104"/>
      <c r="T476" s="104" t="str">
        <f t="shared" si="28"/>
        <v>Rạch Chèo, Huyện Phú Tân, Tỉnh Cà Mau</v>
      </c>
      <c r="U476" s="104"/>
      <c r="V476" s="104" t="s">
        <v>4511</v>
      </c>
      <c r="W476" s="104" t="s">
        <v>4512</v>
      </c>
      <c r="X476" s="104" t="s">
        <v>1535</v>
      </c>
      <c r="Y476" s="104"/>
      <c r="Z476" s="105"/>
      <c r="AA476" s="104"/>
      <c r="AB476" s="105"/>
      <c r="AC476" s="105"/>
      <c r="AD476" s="104"/>
      <c r="AE476" s="104"/>
      <c r="AF476" s="104"/>
      <c r="AG476" s="104"/>
      <c r="AH476" s="104"/>
      <c r="AI476" s="104"/>
      <c r="AJ476" s="104" t="s">
        <v>191</v>
      </c>
      <c r="AK476" s="104"/>
      <c r="AL476" s="104"/>
      <c r="AM476" s="104" t="s">
        <v>1537</v>
      </c>
      <c r="AN476" s="104" t="s">
        <v>4513</v>
      </c>
      <c r="AO476" s="104" t="s">
        <v>4514</v>
      </c>
      <c r="AP476" s="104" t="s">
        <v>100</v>
      </c>
      <c r="AQ476" s="104" t="s">
        <v>101</v>
      </c>
      <c r="AR476" s="104" t="s">
        <v>4160</v>
      </c>
      <c r="AS476" s="105" t="s">
        <v>4351</v>
      </c>
      <c r="AT476" s="104" t="s">
        <v>103</v>
      </c>
      <c r="AU476" s="104" t="s">
        <v>103</v>
      </c>
      <c r="AV476" s="104" t="s">
        <v>125</v>
      </c>
      <c r="AW476" s="104" t="s">
        <v>126</v>
      </c>
      <c r="AX476" s="104" t="s">
        <v>106</v>
      </c>
      <c r="AY476" s="104" t="s">
        <v>107</v>
      </c>
      <c r="AZ476" s="104" t="s">
        <v>107</v>
      </c>
      <c r="BA476" s="104" t="s">
        <v>108</v>
      </c>
    </row>
    <row r="477" spans="1:53" customFormat="1" ht="20.100000000000001" customHeight="1">
      <c r="A477" s="103">
        <v>466</v>
      </c>
      <c r="B477" s="104" t="s">
        <v>4515</v>
      </c>
      <c r="C477" s="104" t="s">
        <v>4516</v>
      </c>
      <c r="D477" s="104" t="s">
        <v>898</v>
      </c>
      <c r="E477" s="104" t="s">
        <v>83</v>
      </c>
      <c r="F477" s="105" t="s">
        <v>3260</v>
      </c>
      <c r="G477" s="104" t="s">
        <v>98</v>
      </c>
      <c r="H477" s="104"/>
      <c r="I477" s="104"/>
      <c r="J477" s="104"/>
      <c r="K477" s="104"/>
      <c r="L477" s="104"/>
      <c r="M477" s="104"/>
      <c r="N477" s="104" t="s">
        <v>4160</v>
      </c>
      <c r="O477" s="104"/>
      <c r="P477" s="104" t="s">
        <v>2636</v>
      </c>
      <c r="Q477" s="104"/>
      <c r="R477" s="104" t="s">
        <v>4517</v>
      </c>
      <c r="S477" s="104"/>
      <c r="T477" s="104" t="str">
        <f t="shared" si="28"/>
        <v>100/7 Hồng Lạc, Phường 11, Quận Tân Bình, Tp.Hcm</v>
      </c>
      <c r="U477" s="104" t="s">
        <v>4518</v>
      </c>
      <c r="V477" s="104" t="s">
        <v>1160</v>
      </c>
      <c r="W477" s="104" t="s">
        <v>800</v>
      </c>
      <c r="X477" s="104" t="s">
        <v>475</v>
      </c>
      <c r="Y477" s="104"/>
      <c r="Z477" s="105"/>
      <c r="AA477" s="104"/>
      <c r="AB477" s="105"/>
      <c r="AC477" s="105"/>
      <c r="AD477" s="104"/>
      <c r="AE477" s="104"/>
      <c r="AF477" s="104"/>
      <c r="AG477" s="104"/>
      <c r="AH477" s="104"/>
      <c r="AI477" s="104"/>
      <c r="AJ477" s="104" t="s">
        <v>121</v>
      </c>
      <c r="AK477" s="104"/>
      <c r="AL477" s="104"/>
      <c r="AM477" s="104" t="s">
        <v>98</v>
      </c>
      <c r="AN477" s="104" t="s">
        <v>355</v>
      </c>
      <c r="AO477" s="104" t="s">
        <v>4519</v>
      </c>
      <c r="AP477" s="104" t="s">
        <v>100</v>
      </c>
      <c r="AQ477" s="104" t="s">
        <v>101</v>
      </c>
      <c r="AR477" s="104" t="s">
        <v>4160</v>
      </c>
      <c r="AS477" s="105" t="s">
        <v>4351</v>
      </c>
      <c r="AT477" s="104" t="s">
        <v>103</v>
      </c>
      <c r="AU477" s="104" t="s">
        <v>103</v>
      </c>
      <c r="AV477" s="104" t="s">
        <v>125</v>
      </c>
      <c r="AW477" s="104" t="s">
        <v>126</v>
      </c>
      <c r="AX477" s="104" t="s">
        <v>106</v>
      </c>
      <c r="AY477" s="104" t="s">
        <v>107</v>
      </c>
      <c r="AZ477" s="104" t="s">
        <v>107</v>
      </c>
      <c r="BA477" s="104" t="s">
        <v>108</v>
      </c>
    </row>
    <row r="478" spans="1:53" customFormat="1" ht="20.100000000000001" customHeight="1">
      <c r="A478" s="103">
        <v>467</v>
      </c>
      <c r="B478" s="104" t="s">
        <v>4520</v>
      </c>
      <c r="C478" s="104" t="s">
        <v>1001</v>
      </c>
      <c r="D478" s="104" t="s">
        <v>4521</v>
      </c>
      <c r="E478" s="104" t="s">
        <v>83</v>
      </c>
      <c r="F478" s="105" t="s">
        <v>4522</v>
      </c>
      <c r="G478" s="104" t="s">
        <v>1537</v>
      </c>
      <c r="H478" s="104"/>
      <c r="I478" s="104"/>
      <c r="J478" s="104"/>
      <c r="K478" s="104"/>
      <c r="L478" s="104"/>
      <c r="M478" s="104"/>
      <c r="N478" s="104" t="s">
        <v>4160</v>
      </c>
      <c r="O478" s="104"/>
      <c r="P478" s="104" t="s">
        <v>2636</v>
      </c>
      <c r="Q478" s="104"/>
      <c r="R478" s="104" t="s">
        <v>4523</v>
      </c>
      <c r="S478" s="104"/>
      <c r="T478" s="104" t="str">
        <f t="shared" si="28"/>
        <v>140- Đường Bờ Kè, Chợ Rạch Chèo, Xã Rạch Chèo, Huyện Phú Tân, Tỉnh Cà Mau</v>
      </c>
      <c r="U478" s="104" t="s">
        <v>4524</v>
      </c>
      <c r="V478" s="104" t="s">
        <v>4525</v>
      </c>
      <c r="W478" s="104" t="s">
        <v>4512</v>
      </c>
      <c r="X478" s="104" t="s">
        <v>1535</v>
      </c>
      <c r="Y478" s="104"/>
      <c r="Z478" s="105"/>
      <c r="AA478" s="104"/>
      <c r="AB478" s="105"/>
      <c r="AC478" s="105"/>
      <c r="AD478" s="104"/>
      <c r="AE478" s="104"/>
      <c r="AF478" s="104"/>
      <c r="AG478" s="104"/>
      <c r="AH478" s="104"/>
      <c r="AI478" s="104"/>
      <c r="AJ478" s="104" t="s">
        <v>96</v>
      </c>
      <c r="AK478" s="104"/>
      <c r="AL478" s="104"/>
      <c r="AM478" s="104" t="s">
        <v>1537</v>
      </c>
      <c r="AN478" s="104" t="s">
        <v>4513</v>
      </c>
      <c r="AO478" s="104" t="s">
        <v>4526</v>
      </c>
      <c r="AP478" s="104" t="s">
        <v>100</v>
      </c>
      <c r="AQ478" s="104" t="s">
        <v>101</v>
      </c>
      <c r="AR478" s="104" t="s">
        <v>4160</v>
      </c>
      <c r="AS478" s="105" t="s">
        <v>4351</v>
      </c>
      <c r="AT478" s="104" t="s">
        <v>103</v>
      </c>
      <c r="AU478" s="104" t="s">
        <v>103</v>
      </c>
      <c r="AV478" s="104" t="s">
        <v>125</v>
      </c>
      <c r="AW478" s="104" t="s">
        <v>126</v>
      </c>
      <c r="AX478" s="104" t="s">
        <v>106</v>
      </c>
      <c r="AY478" s="104" t="s">
        <v>107</v>
      </c>
      <c r="AZ478" s="104" t="s">
        <v>107</v>
      </c>
      <c r="BA478" s="104" t="s">
        <v>108</v>
      </c>
    </row>
    <row r="479" spans="1:53" customFormat="1" ht="20.100000000000001" customHeight="1">
      <c r="A479" s="103">
        <v>468</v>
      </c>
      <c r="B479" s="104" t="s">
        <v>4527</v>
      </c>
      <c r="C479" s="104" t="s">
        <v>4528</v>
      </c>
      <c r="D479" s="104" t="s">
        <v>586</v>
      </c>
      <c r="E479" s="104" t="s">
        <v>83</v>
      </c>
      <c r="F479" s="105" t="s">
        <v>4529</v>
      </c>
      <c r="G479" s="104" t="s">
        <v>159</v>
      </c>
      <c r="H479" s="104"/>
      <c r="I479" s="104"/>
      <c r="J479" s="104"/>
      <c r="K479" s="104"/>
      <c r="L479" s="104"/>
      <c r="M479" s="104"/>
      <c r="N479" s="104" t="s">
        <v>4160</v>
      </c>
      <c r="O479" s="104"/>
      <c r="P479" s="104" t="s">
        <v>2636</v>
      </c>
      <c r="Q479" s="104"/>
      <c r="R479" s="104" t="s">
        <v>4530</v>
      </c>
      <c r="S479" s="104"/>
      <c r="T479" s="104" t="str">
        <f t="shared" si="28"/>
        <v>429/3 Duy Tân, Xã Bảo Vinh, Tx.Long Khánh, Tỉnh Đồng Nai</v>
      </c>
      <c r="U479" s="104" t="s">
        <v>4531</v>
      </c>
      <c r="V479" s="104" t="s">
        <v>4532</v>
      </c>
      <c r="W479" s="104" t="s">
        <v>4533</v>
      </c>
      <c r="X479" s="104" t="s">
        <v>155</v>
      </c>
      <c r="Y479" s="104"/>
      <c r="Z479" s="105"/>
      <c r="AA479" s="104"/>
      <c r="AB479" s="105"/>
      <c r="AC479" s="105"/>
      <c r="AD479" s="104"/>
      <c r="AE479" s="104"/>
      <c r="AF479" s="104"/>
      <c r="AG479" s="104"/>
      <c r="AH479" s="104"/>
      <c r="AI479" s="104"/>
      <c r="AJ479" s="104" t="s">
        <v>96</v>
      </c>
      <c r="AK479" s="104"/>
      <c r="AL479" s="104"/>
      <c r="AM479" s="104" t="s">
        <v>159</v>
      </c>
      <c r="AN479" s="104" t="s">
        <v>4534</v>
      </c>
      <c r="AO479" s="104" t="s">
        <v>4535</v>
      </c>
      <c r="AP479" s="104" t="s">
        <v>100</v>
      </c>
      <c r="AQ479" s="104" t="s">
        <v>101</v>
      </c>
      <c r="AR479" s="104" t="s">
        <v>4160</v>
      </c>
      <c r="AS479" s="105" t="s">
        <v>4351</v>
      </c>
      <c r="AT479" s="104" t="s">
        <v>103</v>
      </c>
      <c r="AU479" s="104" t="s">
        <v>103</v>
      </c>
      <c r="AV479" s="104" t="s">
        <v>125</v>
      </c>
      <c r="AW479" s="104" t="s">
        <v>126</v>
      </c>
      <c r="AX479" s="104" t="s">
        <v>106</v>
      </c>
      <c r="AY479" s="104" t="s">
        <v>107</v>
      </c>
      <c r="AZ479" s="104" t="s">
        <v>107</v>
      </c>
      <c r="BA479" s="104" t="s">
        <v>108</v>
      </c>
    </row>
    <row r="480" spans="1:53" customFormat="1" ht="20.100000000000001" customHeight="1">
      <c r="A480" s="103">
        <v>469</v>
      </c>
      <c r="B480" s="104" t="s">
        <v>4536</v>
      </c>
      <c r="C480" s="104" t="s">
        <v>182</v>
      </c>
      <c r="D480" s="104" t="s">
        <v>2777</v>
      </c>
      <c r="E480" s="104" t="s">
        <v>83</v>
      </c>
      <c r="F480" s="105" t="s">
        <v>2083</v>
      </c>
      <c r="G480" s="104" t="s">
        <v>98</v>
      </c>
      <c r="H480" s="104"/>
      <c r="I480" s="104"/>
      <c r="J480" s="104"/>
      <c r="K480" s="104"/>
      <c r="L480" s="104"/>
      <c r="M480" s="104"/>
      <c r="N480" s="104" t="s">
        <v>531</v>
      </c>
      <c r="O480" s="104"/>
      <c r="P480" s="104" t="s">
        <v>1793</v>
      </c>
      <c r="Q480" s="104"/>
      <c r="R480" s="104" t="s">
        <v>4537</v>
      </c>
      <c r="S480" s="104"/>
      <c r="T480" s="104" t="str">
        <f t="shared" si="28"/>
        <v>32 Quách Đình Bảo, Phường Phú Thạnh, Quận Tân Phú, Tphcm</v>
      </c>
      <c r="U480" s="104" t="s">
        <v>4538</v>
      </c>
      <c r="V480" s="104" t="s">
        <v>1182</v>
      </c>
      <c r="W480" s="104" t="s">
        <v>1183</v>
      </c>
      <c r="X480" s="104" t="s">
        <v>140</v>
      </c>
      <c r="Y480" s="104"/>
      <c r="Z480" s="105"/>
      <c r="AA480" s="104"/>
      <c r="AB480" s="105"/>
      <c r="AC480" s="105"/>
      <c r="AD480" s="104"/>
      <c r="AE480" s="104"/>
      <c r="AF480" s="104"/>
      <c r="AG480" s="104"/>
      <c r="AH480" s="104"/>
      <c r="AI480" s="104"/>
      <c r="AJ480" s="104" t="s">
        <v>121</v>
      </c>
      <c r="AK480" s="104"/>
      <c r="AL480" s="104"/>
      <c r="AM480" s="104" t="s">
        <v>98</v>
      </c>
      <c r="AN480" s="104" t="s">
        <v>223</v>
      </c>
      <c r="AO480" s="104" t="s">
        <v>4539</v>
      </c>
      <c r="AP480" s="104" t="s">
        <v>100</v>
      </c>
      <c r="AQ480" s="104" t="s">
        <v>101</v>
      </c>
      <c r="AR480" s="104" t="s">
        <v>531</v>
      </c>
      <c r="AS480" s="105" t="s">
        <v>4351</v>
      </c>
      <c r="AT480" s="104" t="s">
        <v>103</v>
      </c>
      <c r="AU480" s="104" t="s">
        <v>103</v>
      </c>
      <c r="AV480" s="104" t="s">
        <v>125</v>
      </c>
      <c r="AW480" s="104" t="s">
        <v>126</v>
      </c>
      <c r="AX480" s="104" t="s">
        <v>290</v>
      </c>
      <c r="AY480" s="104" t="s">
        <v>538</v>
      </c>
      <c r="AZ480" s="104" t="s">
        <v>538</v>
      </c>
      <c r="BA480" s="104" t="s">
        <v>108</v>
      </c>
    </row>
    <row r="481" spans="1:53" customFormat="1" ht="20.100000000000001" customHeight="1">
      <c r="A481" s="103">
        <v>470</v>
      </c>
      <c r="B481" s="104" t="s">
        <v>4540</v>
      </c>
      <c r="C481" s="104" t="s">
        <v>4541</v>
      </c>
      <c r="D481" s="104" t="s">
        <v>4491</v>
      </c>
      <c r="E481" s="104" t="s">
        <v>83</v>
      </c>
      <c r="F481" s="105" t="s">
        <v>4542</v>
      </c>
      <c r="G481" s="104" t="s">
        <v>98</v>
      </c>
      <c r="H481" s="104"/>
      <c r="I481" s="104"/>
      <c r="J481" s="104"/>
      <c r="K481" s="104"/>
      <c r="L481" s="104"/>
      <c r="M481" s="104"/>
      <c r="N481" s="104" t="s">
        <v>4160</v>
      </c>
      <c r="O481" s="104"/>
      <c r="P481" s="104" t="s">
        <v>2636</v>
      </c>
      <c r="Q481" s="104"/>
      <c r="R481" s="104" t="s">
        <v>4543</v>
      </c>
      <c r="S481" s="104"/>
      <c r="T481" s="104" t="str">
        <f t="shared" si="28"/>
        <v>618/14 Cách Mạng Tháng Tháng 8, Phường 11, Q.3, Tphcm</v>
      </c>
      <c r="U481" s="104" t="s">
        <v>4544</v>
      </c>
      <c r="V481" s="104" t="s">
        <v>1160</v>
      </c>
      <c r="W481" s="104" t="s">
        <v>439</v>
      </c>
      <c r="X481" s="104" t="s">
        <v>140</v>
      </c>
      <c r="Y481" s="104"/>
      <c r="Z481" s="105"/>
      <c r="AA481" s="104"/>
      <c r="AB481" s="105"/>
      <c r="AC481" s="105"/>
      <c r="AD481" s="104"/>
      <c r="AE481" s="104"/>
      <c r="AF481" s="104"/>
      <c r="AG481" s="104"/>
      <c r="AH481" s="104"/>
      <c r="AI481" s="104"/>
      <c r="AJ481" s="104" t="s">
        <v>121</v>
      </c>
      <c r="AK481" s="104"/>
      <c r="AL481" s="104"/>
      <c r="AM481" s="104" t="s">
        <v>98</v>
      </c>
      <c r="AN481" s="104" t="s">
        <v>440</v>
      </c>
      <c r="AO481" s="104" t="s">
        <v>4545</v>
      </c>
      <c r="AP481" s="104" t="s">
        <v>100</v>
      </c>
      <c r="AQ481" s="104" t="s">
        <v>101</v>
      </c>
      <c r="AR481" s="104" t="s">
        <v>4160</v>
      </c>
      <c r="AS481" s="105" t="s">
        <v>4351</v>
      </c>
      <c r="AT481" s="104" t="s">
        <v>103</v>
      </c>
      <c r="AU481" s="104" t="s">
        <v>103</v>
      </c>
      <c r="AV481" s="104" t="s">
        <v>125</v>
      </c>
      <c r="AW481" s="104" t="s">
        <v>126</v>
      </c>
      <c r="AX481" s="104" t="s">
        <v>106</v>
      </c>
      <c r="AY481" s="104" t="s">
        <v>107</v>
      </c>
      <c r="AZ481" s="104" t="s">
        <v>107</v>
      </c>
      <c r="BA481" s="104" t="s">
        <v>108</v>
      </c>
    </row>
    <row r="482" spans="1:53" customFormat="1" ht="20.100000000000001" customHeight="1">
      <c r="A482" s="103">
        <v>471</v>
      </c>
      <c r="B482" s="104" t="s">
        <v>4546</v>
      </c>
      <c r="C482" s="104" t="s">
        <v>4547</v>
      </c>
      <c r="D482" s="104" t="s">
        <v>400</v>
      </c>
      <c r="E482" s="104" t="s">
        <v>83</v>
      </c>
      <c r="F482" s="105" t="s">
        <v>4548</v>
      </c>
      <c r="G482" s="104" t="s">
        <v>98</v>
      </c>
      <c r="H482" s="104"/>
      <c r="I482" s="104"/>
      <c r="J482" s="104"/>
      <c r="K482" s="104"/>
      <c r="L482" s="104"/>
      <c r="M482" s="104"/>
      <c r="N482" s="104" t="s">
        <v>280</v>
      </c>
      <c r="O482" s="104"/>
      <c r="P482" s="104" t="s">
        <v>2636</v>
      </c>
      <c r="Q482" s="104"/>
      <c r="R482" s="104" t="s">
        <v>4549</v>
      </c>
      <c r="S482" s="104"/>
      <c r="T482" s="104" t="str">
        <f t="shared" si="28"/>
        <v>310 Bình Long, Phường Phú Thọ Hòa, Quận Tân Phú, Tp. Hồ Chí Minh</v>
      </c>
      <c r="U482" s="104" t="s">
        <v>4550</v>
      </c>
      <c r="V482" s="104" t="s">
        <v>2097</v>
      </c>
      <c r="W482" s="104" t="s">
        <v>1183</v>
      </c>
      <c r="X482" s="104" t="s">
        <v>91</v>
      </c>
      <c r="Y482" s="104"/>
      <c r="Z482" s="105"/>
      <c r="AA482" s="104"/>
      <c r="AB482" s="105"/>
      <c r="AC482" s="105"/>
      <c r="AD482" s="104"/>
      <c r="AE482" s="104"/>
      <c r="AF482" s="104"/>
      <c r="AG482" s="104"/>
      <c r="AH482" s="104"/>
      <c r="AI482" s="104"/>
      <c r="AJ482" s="104" t="s">
        <v>121</v>
      </c>
      <c r="AK482" s="104"/>
      <c r="AL482" s="104"/>
      <c r="AM482" s="104" t="s">
        <v>98</v>
      </c>
      <c r="AN482" s="104" t="s">
        <v>223</v>
      </c>
      <c r="AO482" s="104" t="s">
        <v>4551</v>
      </c>
      <c r="AP482" s="104" t="s">
        <v>100</v>
      </c>
      <c r="AQ482" s="104" t="s">
        <v>101</v>
      </c>
      <c r="AR482" s="104" t="s">
        <v>280</v>
      </c>
      <c r="AS482" s="105" t="s">
        <v>4351</v>
      </c>
      <c r="AT482" s="104" t="s">
        <v>103</v>
      </c>
      <c r="AU482" s="104" t="s">
        <v>103</v>
      </c>
      <c r="AV482" s="104" t="s">
        <v>125</v>
      </c>
      <c r="AW482" s="104" t="s">
        <v>126</v>
      </c>
      <c r="AX482" s="104" t="s">
        <v>290</v>
      </c>
      <c r="AY482" s="104" t="s">
        <v>291</v>
      </c>
      <c r="AZ482" s="104" t="s">
        <v>291</v>
      </c>
      <c r="BA482" s="104" t="s">
        <v>108</v>
      </c>
    </row>
    <row r="483" spans="1:53" customFormat="1" ht="20.100000000000001" customHeight="1">
      <c r="A483" s="103">
        <v>472</v>
      </c>
      <c r="B483" s="104" t="s">
        <v>4552</v>
      </c>
      <c r="C483" s="104" t="s">
        <v>4553</v>
      </c>
      <c r="D483" s="104" t="s">
        <v>586</v>
      </c>
      <c r="E483" s="104" t="s">
        <v>83</v>
      </c>
      <c r="F483" s="105" t="s">
        <v>2058</v>
      </c>
      <c r="G483" s="104" t="s">
        <v>98</v>
      </c>
      <c r="H483" s="104"/>
      <c r="I483" s="104"/>
      <c r="J483" s="104"/>
      <c r="K483" s="104"/>
      <c r="L483" s="104"/>
      <c r="M483" s="104"/>
      <c r="N483" s="104" t="s">
        <v>297</v>
      </c>
      <c r="O483" s="104"/>
      <c r="P483" s="104" t="s">
        <v>2636</v>
      </c>
      <c r="Q483" s="104"/>
      <c r="R483" s="104" t="s">
        <v>4554</v>
      </c>
      <c r="S483" s="104"/>
      <c r="T483" s="104" t="str">
        <f t="shared" si="28"/>
        <v>440/26/5 Nguyễn Kiệm, Phường 3, Quận Phú Nhuận, Tp.Hcm</v>
      </c>
      <c r="U483" s="104" t="s">
        <v>4555</v>
      </c>
      <c r="V483" s="104" t="s">
        <v>709</v>
      </c>
      <c r="W483" s="104" t="s">
        <v>1039</v>
      </c>
      <c r="X483" s="104" t="s">
        <v>475</v>
      </c>
      <c r="Y483" s="104"/>
      <c r="Z483" s="105"/>
      <c r="AA483" s="104"/>
      <c r="AB483" s="105"/>
      <c r="AC483" s="105"/>
      <c r="AD483" s="104"/>
      <c r="AE483" s="104"/>
      <c r="AF483" s="104"/>
      <c r="AG483" s="104"/>
      <c r="AH483" s="104"/>
      <c r="AI483" s="104"/>
      <c r="AJ483" s="104" t="s">
        <v>121</v>
      </c>
      <c r="AK483" s="104"/>
      <c r="AL483" s="104"/>
      <c r="AM483" s="104" t="s">
        <v>98</v>
      </c>
      <c r="AN483" s="104" t="s">
        <v>501</v>
      </c>
      <c r="AO483" s="104" t="s">
        <v>4556</v>
      </c>
      <c r="AP483" s="104" t="s">
        <v>100</v>
      </c>
      <c r="AQ483" s="104" t="s">
        <v>101</v>
      </c>
      <c r="AR483" s="104" t="s">
        <v>297</v>
      </c>
      <c r="AS483" s="105" t="s">
        <v>4351</v>
      </c>
      <c r="AT483" s="104" t="s">
        <v>103</v>
      </c>
      <c r="AU483" s="104" t="s">
        <v>103</v>
      </c>
      <c r="AV483" s="104" t="s">
        <v>125</v>
      </c>
      <c r="AW483" s="104" t="s">
        <v>126</v>
      </c>
      <c r="AX483" s="104" t="s">
        <v>290</v>
      </c>
      <c r="AY483" s="104" t="s">
        <v>306</v>
      </c>
      <c r="AZ483" s="104" t="s">
        <v>306</v>
      </c>
      <c r="BA483" s="104" t="s">
        <v>108</v>
      </c>
    </row>
    <row r="484" spans="1:53" customFormat="1" ht="20.100000000000001" customHeight="1">
      <c r="A484" s="103">
        <v>473</v>
      </c>
      <c r="B484" s="104" t="s">
        <v>4557</v>
      </c>
      <c r="C484" s="104" t="s">
        <v>1697</v>
      </c>
      <c r="D484" s="104" t="s">
        <v>816</v>
      </c>
      <c r="E484" s="104" t="s">
        <v>83</v>
      </c>
      <c r="F484" s="105" t="s">
        <v>4558</v>
      </c>
      <c r="G484" s="104" t="s">
        <v>382</v>
      </c>
      <c r="H484" s="104"/>
      <c r="I484" s="104"/>
      <c r="J484" s="104"/>
      <c r="K484" s="104"/>
      <c r="L484" s="104"/>
      <c r="M484" s="104"/>
      <c r="N484" s="104" t="s">
        <v>4160</v>
      </c>
      <c r="O484" s="104"/>
      <c r="P484" s="104" t="s">
        <v>2636</v>
      </c>
      <c r="Q484" s="104"/>
      <c r="R484" s="104" t="s">
        <v>4559</v>
      </c>
      <c r="S484" s="104"/>
      <c r="T484" s="104" t="str">
        <f t="shared" si="28"/>
        <v>289, Ấp Bến Chò, Xã Thạnh Đức, Huyện Gò Dầu, Tỉnh Tây Ninh</v>
      </c>
      <c r="U484" s="104" t="s">
        <v>4560</v>
      </c>
      <c r="V484" s="104" t="s">
        <v>4561</v>
      </c>
      <c r="W484" s="104" t="s">
        <v>4562</v>
      </c>
      <c r="X484" s="104" t="s">
        <v>843</v>
      </c>
      <c r="Y484" s="104"/>
      <c r="Z484" s="105"/>
      <c r="AA484" s="104"/>
      <c r="AB484" s="105"/>
      <c r="AC484" s="105"/>
      <c r="AD484" s="104"/>
      <c r="AE484" s="104"/>
      <c r="AF484" s="104"/>
      <c r="AG484" s="104"/>
      <c r="AH484" s="104"/>
      <c r="AI484" s="104"/>
      <c r="AJ484" s="104" t="s">
        <v>158</v>
      </c>
      <c r="AK484" s="104"/>
      <c r="AL484" s="104"/>
      <c r="AM484" s="104" t="s">
        <v>382</v>
      </c>
      <c r="AN484" s="104" t="s">
        <v>1560</v>
      </c>
      <c r="AO484" s="104" t="s">
        <v>4563</v>
      </c>
      <c r="AP484" s="104" t="s">
        <v>100</v>
      </c>
      <c r="AQ484" s="104" t="s">
        <v>101</v>
      </c>
      <c r="AR484" s="104" t="s">
        <v>4160</v>
      </c>
      <c r="AS484" s="105" t="s">
        <v>4351</v>
      </c>
      <c r="AT484" s="104" t="s">
        <v>103</v>
      </c>
      <c r="AU484" s="104" t="s">
        <v>103</v>
      </c>
      <c r="AV484" s="104" t="s">
        <v>125</v>
      </c>
      <c r="AW484" s="104" t="s">
        <v>126</v>
      </c>
      <c r="AX484" s="104" t="s">
        <v>106</v>
      </c>
      <c r="AY484" s="104" t="s">
        <v>107</v>
      </c>
      <c r="AZ484" s="104" t="s">
        <v>107</v>
      </c>
      <c r="BA484" s="104" t="s">
        <v>108</v>
      </c>
    </row>
    <row r="485" spans="1:53" customFormat="1" ht="20.100000000000001" customHeight="1">
      <c r="A485" s="103">
        <v>474</v>
      </c>
      <c r="B485" s="104" t="s">
        <v>4564</v>
      </c>
      <c r="C485" s="104" t="s">
        <v>4565</v>
      </c>
      <c r="D485" s="104" t="s">
        <v>111</v>
      </c>
      <c r="E485" s="104" t="s">
        <v>309</v>
      </c>
      <c r="F485" s="105" t="s">
        <v>4566</v>
      </c>
      <c r="G485" s="104" t="s">
        <v>98</v>
      </c>
      <c r="H485" s="104"/>
      <c r="I485" s="104"/>
      <c r="J485" s="104"/>
      <c r="K485" s="104"/>
      <c r="L485" s="104"/>
      <c r="M485" s="104"/>
      <c r="N485" s="104" t="s">
        <v>1360</v>
      </c>
      <c r="O485" s="104"/>
      <c r="P485" s="104" t="s">
        <v>2636</v>
      </c>
      <c r="Q485" s="104"/>
      <c r="R485" s="104" t="s">
        <v>4567</v>
      </c>
      <c r="S485" s="104"/>
      <c r="T485" s="104" t="str">
        <f t="shared" si="28"/>
        <v>235/58 Phạm Văn Hai, Phường 5, Quận Tân Bình, Tp. Hồ Chí Minh</v>
      </c>
      <c r="U485" s="104" t="s">
        <v>4568</v>
      </c>
      <c r="V485" s="104" t="s">
        <v>718</v>
      </c>
      <c r="W485" s="104" t="s">
        <v>800</v>
      </c>
      <c r="X485" s="104" t="s">
        <v>91</v>
      </c>
      <c r="Y485" s="104"/>
      <c r="Z485" s="105"/>
      <c r="AA485" s="104"/>
      <c r="AB485" s="105"/>
      <c r="AC485" s="105"/>
      <c r="AD485" s="104"/>
      <c r="AE485" s="104"/>
      <c r="AF485" s="104"/>
      <c r="AG485" s="104"/>
      <c r="AH485" s="104"/>
      <c r="AI485" s="104"/>
      <c r="AJ485" s="104" t="s">
        <v>121</v>
      </c>
      <c r="AK485" s="104"/>
      <c r="AL485" s="104"/>
      <c r="AM485" s="104" t="s">
        <v>98</v>
      </c>
      <c r="AN485" s="104" t="s">
        <v>355</v>
      </c>
      <c r="AO485" s="104" t="s">
        <v>4569</v>
      </c>
      <c r="AP485" s="104" t="s">
        <v>100</v>
      </c>
      <c r="AQ485" s="104" t="s">
        <v>101</v>
      </c>
      <c r="AR485" s="104" t="s">
        <v>1360</v>
      </c>
      <c r="AS485" s="105" t="s">
        <v>4351</v>
      </c>
      <c r="AT485" s="104" t="s">
        <v>103</v>
      </c>
      <c r="AU485" s="104" t="s">
        <v>103</v>
      </c>
      <c r="AV485" s="104" t="s">
        <v>125</v>
      </c>
      <c r="AW485" s="104" t="s">
        <v>126</v>
      </c>
      <c r="AX485" s="104" t="s">
        <v>162</v>
      </c>
      <c r="AY485" s="104" t="s">
        <v>1366</v>
      </c>
      <c r="AZ485" s="104" t="s">
        <v>1366</v>
      </c>
      <c r="BA485" s="104" t="s">
        <v>108</v>
      </c>
    </row>
    <row r="486" spans="1:53" customFormat="1" ht="20.100000000000001" customHeight="1">
      <c r="A486" s="103">
        <v>475</v>
      </c>
      <c r="B486" s="104" t="s">
        <v>4570</v>
      </c>
      <c r="C486" s="104" t="s">
        <v>2865</v>
      </c>
      <c r="D486" s="104" t="s">
        <v>1997</v>
      </c>
      <c r="E486" s="104" t="s">
        <v>83</v>
      </c>
      <c r="F486" s="105" t="s">
        <v>432</v>
      </c>
      <c r="G486" s="104" t="s">
        <v>98</v>
      </c>
      <c r="H486" s="104"/>
      <c r="I486" s="104"/>
      <c r="J486" s="104"/>
      <c r="K486" s="104"/>
      <c r="L486" s="104"/>
      <c r="M486" s="104"/>
      <c r="N486" s="104" t="s">
        <v>297</v>
      </c>
      <c r="O486" s="104"/>
      <c r="P486" s="104" t="s">
        <v>2636</v>
      </c>
      <c r="Q486" s="104"/>
      <c r="R486" s="104" t="s">
        <v>4571</v>
      </c>
      <c r="S486" s="104"/>
      <c r="T486" s="104" t="str">
        <f t="shared" si="28"/>
        <v>266/78/2 Tô Hiến Thành, Phường 15, Quận 10, Tp.Hcm</v>
      </c>
      <c r="U486" s="104" t="s">
        <v>4572</v>
      </c>
      <c r="V486" s="104" t="s">
        <v>799</v>
      </c>
      <c r="W486" s="104" t="s">
        <v>905</v>
      </c>
      <c r="X486" s="104" t="s">
        <v>475</v>
      </c>
      <c r="Y486" s="104"/>
      <c r="Z486" s="105"/>
      <c r="AA486" s="104"/>
      <c r="AB486" s="105"/>
      <c r="AC486" s="105"/>
      <c r="AD486" s="104"/>
      <c r="AE486" s="104"/>
      <c r="AF486" s="104"/>
      <c r="AG486" s="104"/>
      <c r="AH486" s="104"/>
      <c r="AI486" s="104"/>
      <c r="AJ486" s="104" t="s">
        <v>121</v>
      </c>
      <c r="AK486" s="104"/>
      <c r="AL486" s="104"/>
      <c r="AM486" s="104" t="s">
        <v>98</v>
      </c>
      <c r="AN486" s="104" t="s">
        <v>906</v>
      </c>
      <c r="AO486" s="104" t="s">
        <v>4573</v>
      </c>
      <c r="AP486" s="104" t="s">
        <v>100</v>
      </c>
      <c r="AQ486" s="104" t="s">
        <v>101</v>
      </c>
      <c r="AR486" s="104" t="s">
        <v>297</v>
      </c>
      <c r="AS486" s="105" t="s">
        <v>4351</v>
      </c>
      <c r="AT486" s="104" t="s">
        <v>103</v>
      </c>
      <c r="AU486" s="104" t="s">
        <v>103</v>
      </c>
      <c r="AV486" s="104" t="s">
        <v>125</v>
      </c>
      <c r="AW486" s="104" t="s">
        <v>126</v>
      </c>
      <c r="AX486" s="104" t="s">
        <v>290</v>
      </c>
      <c r="AY486" s="104" t="s">
        <v>306</v>
      </c>
      <c r="AZ486" s="104" t="s">
        <v>306</v>
      </c>
      <c r="BA486" s="104" t="s">
        <v>108</v>
      </c>
    </row>
    <row r="487" spans="1:53" customFormat="1" ht="20.100000000000001" customHeight="1">
      <c r="A487" s="103">
        <v>476</v>
      </c>
      <c r="B487" s="104" t="s">
        <v>4574</v>
      </c>
      <c r="C487" s="104" t="s">
        <v>4575</v>
      </c>
      <c r="D487" s="104" t="s">
        <v>517</v>
      </c>
      <c r="E487" s="104" t="s">
        <v>83</v>
      </c>
      <c r="F487" s="105" t="s">
        <v>4576</v>
      </c>
      <c r="G487" s="104" t="s">
        <v>98</v>
      </c>
      <c r="H487" s="104"/>
      <c r="I487" s="104"/>
      <c r="J487" s="104"/>
      <c r="K487" s="104"/>
      <c r="L487" s="104"/>
      <c r="M487" s="104"/>
      <c r="N487" s="104" t="s">
        <v>4160</v>
      </c>
      <c r="O487" s="104"/>
      <c r="P487" s="104" t="s">
        <v>2636</v>
      </c>
      <c r="Q487" s="104"/>
      <c r="R487" s="104" t="s">
        <v>4577</v>
      </c>
      <c r="S487" s="104"/>
      <c r="T487" s="104" t="str">
        <f t="shared" si="28"/>
        <v>724 Quốc Lộ 1A, Phường Bình Hưng Hòa A, Quận Bình Tân, Tp.Hcm</v>
      </c>
      <c r="U487" s="104" t="s">
        <v>4578</v>
      </c>
      <c r="V487" s="104" t="s">
        <v>2003</v>
      </c>
      <c r="W487" s="104" t="s">
        <v>1547</v>
      </c>
      <c r="X487" s="104" t="s">
        <v>475</v>
      </c>
      <c r="Y487" s="104"/>
      <c r="Z487" s="105"/>
      <c r="AA487" s="104"/>
      <c r="AB487" s="105"/>
      <c r="AC487" s="105"/>
      <c r="AD487" s="104"/>
      <c r="AE487" s="104"/>
      <c r="AF487" s="104"/>
      <c r="AG487" s="104"/>
      <c r="AH487" s="104"/>
      <c r="AI487" s="104"/>
      <c r="AJ487" s="104" t="s">
        <v>121</v>
      </c>
      <c r="AK487" s="104"/>
      <c r="AL487" s="104"/>
      <c r="AM487" s="104" t="s">
        <v>98</v>
      </c>
      <c r="AN487" s="104" t="s">
        <v>249</v>
      </c>
      <c r="AO487" s="104" t="s">
        <v>4579</v>
      </c>
      <c r="AP487" s="104" t="s">
        <v>100</v>
      </c>
      <c r="AQ487" s="104" t="s">
        <v>101</v>
      </c>
      <c r="AR487" s="104" t="s">
        <v>4160</v>
      </c>
      <c r="AS487" s="105" t="s">
        <v>4351</v>
      </c>
      <c r="AT487" s="104" t="s">
        <v>103</v>
      </c>
      <c r="AU487" s="104" t="s">
        <v>103</v>
      </c>
      <c r="AV487" s="104" t="s">
        <v>125</v>
      </c>
      <c r="AW487" s="104" t="s">
        <v>126</v>
      </c>
      <c r="AX487" s="104" t="s">
        <v>106</v>
      </c>
      <c r="AY487" s="104" t="s">
        <v>107</v>
      </c>
      <c r="AZ487" s="104" t="s">
        <v>107</v>
      </c>
      <c r="BA487" s="104" t="s">
        <v>108</v>
      </c>
    </row>
    <row r="488" spans="1:53" customFormat="1" ht="20.100000000000001" customHeight="1">
      <c r="A488" s="103">
        <v>477</v>
      </c>
      <c r="B488" s="104" t="s">
        <v>4580</v>
      </c>
      <c r="C488" s="104" t="s">
        <v>4460</v>
      </c>
      <c r="D488" s="104" t="s">
        <v>2128</v>
      </c>
      <c r="E488" s="104" t="s">
        <v>83</v>
      </c>
      <c r="F488" s="105" t="s">
        <v>4581</v>
      </c>
      <c r="G488" s="104" t="s">
        <v>410</v>
      </c>
      <c r="H488" s="104"/>
      <c r="I488" s="104"/>
      <c r="J488" s="104"/>
      <c r="K488" s="104"/>
      <c r="L488" s="104"/>
      <c r="M488" s="104"/>
      <c r="N488" s="104" t="s">
        <v>4160</v>
      </c>
      <c r="O488" s="104"/>
      <c r="P488" s="104" t="s">
        <v>2636</v>
      </c>
      <c r="Q488" s="104"/>
      <c r="R488" s="104" t="s">
        <v>4582</v>
      </c>
      <c r="S488" s="104"/>
      <c r="T488" s="104" t="str">
        <f t="shared" si="28"/>
        <v>Tổ 1, Thôn 5, Xã Đa Kai, Huyện Đức Linh, Tỉnh Bình Thuận</v>
      </c>
      <c r="U488" s="104" t="s">
        <v>4583</v>
      </c>
      <c r="V488" s="104" t="s">
        <v>4584</v>
      </c>
      <c r="W488" s="104" t="s">
        <v>3412</v>
      </c>
      <c r="X488" s="104" t="s">
        <v>856</v>
      </c>
      <c r="Y488" s="104"/>
      <c r="Z488" s="105"/>
      <c r="AA488" s="104"/>
      <c r="AB488" s="105"/>
      <c r="AC488" s="105"/>
      <c r="AD488" s="104"/>
      <c r="AE488" s="104"/>
      <c r="AF488" s="104"/>
      <c r="AG488" s="104"/>
      <c r="AH488" s="104"/>
      <c r="AI488" s="104"/>
      <c r="AJ488" s="104" t="s">
        <v>158</v>
      </c>
      <c r="AK488" s="104"/>
      <c r="AL488" s="104"/>
      <c r="AM488" s="104" t="s">
        <v>410</v>
      </c>
      <c r="AN488" s="104" t="s">
        <v>411</v>
      </c>
      <c r="AO488" s="104" t="s">
        <v>4585</v>
      </c>
      <c r="AP488" s="104" t="s">
        <v>100</v>
      </c>
      <c r="AQ488" s="104" t="s">
        <v>101</v>
      </c>
      <c r="AR488" s="104" t="s">
        <v>4160</v>
      </c>
      <c r="AS488" s="105" t="s">
        <v>4351</v>
      </c>
      <c r="AT488" s="104" t="s">
        <v>103</v>
      </c>
      <c r="AU488" s="104" t="s">
        <v>103</v>
      </c>
      <c r="AV488" s="104" t="s">
        <v>125</v>
      </c>
      <c r="AW488" s="104" t="s">
        <v>126</v>
      </c>
      <c r="AX488" s="104" t="s">
        <v>106</v>
      </c>
      <c r="AY488" s="104" t="s">
        <v>107</v>
      </c>
      <c r="AZ488" s="104" t="s">
        <v>107</v>
      </c>
      <c r="BA488" s="104" t="s">
        <v>108</v>
      </c>
    </row>
  </sheetData>
  <mergeCells count="1">
    <mergeCell ref="K7:L7"/>
  </mergeCells>
  <pageMargins left="0.2" right="0.16" top="0.23" bottom="0.16" header="0.23" footer="0.16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MAUDANGKYBHXH (T5)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2019-06-13T07:45:35Z</dcterms:created>
  <dcterms:modified xsi:type="dcterms:W3CDTF">2019-06-13T07:47:59Z</dcterms:modified>
</cp:coreProperties>
</file>